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0" windowWidth="11505" windowHeight="6825" tabRatio="862" activeTab="0"/>
  </bookViews>
  <sheets>
    <sheet name="Додаток 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<sst xmlns="http://schemas.openxmlformats.org/spreadsheetml/2006/main" count="28" uniqueCount="28">
  <si>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п.п.</t>
  </si>
  <si>
    <t xml:space="preserve">Назва </t>
  </si>
  <si>
    <t>ліміти споживання, в т. ч.</t>
  </si>
  <si>
    <t>теплопостачання, тис. Гкал</t>
  </si>
  <si>
    <t>електороенергія, тис.квт/год</t>
  </si>
  <si>
    <t>тверде паливо, тонн</t>
  </si>
  <si>
    <t>1.</t>
  </si>
  <si>
    <t>2.</t>
  </si>
  <si>
    <t>3.</t>
  </si>
  <si>
    <t>4.</t>
  </si>
  <si>
    <t>5.</t>
  </si>
  <si>
    <t>дрова, м3</t>
  </si>
  <si>
    <t>загальний фонд</t>
  </si>
  <si>
    <t>брикети, тонн</t>
  </si>
  <si>
    <t>Ліміти споживання енергоносіїв у натуральних показниках</t>
  </si>
  <si>
    <t>природний газ, тис.м3</t>
  </si>
  <si>
    <t>водопостачання та водовідведення,      тис. м3</t>
  </si>
  <si>
    <t>сміття, м3</t>
  </si>
  <si>
    <t>ВСЬОГО</t>
  </si>
  <si>
    <t>для головних розпорядників коштів міського бюджету на 2021рік</t>
  </si>
  <si>
    <t>Додаток 7</t>
  </si>
  <si>
    <t>Валківська міська рада</t>
  </si>
  <si>
    <t>Відділ освіти Валківської міської ради</t>
  </si>
  <si>
    <t>Відділ соціального захисту населення Валківської міської ради</t>
  </si>
  <si>
    <t>Відділ культури Валківської міської ради</t>
  </si>
  <si>
    <t>Фінансове управління Валківської міської ради</t>
  </si>
  <si>
    <t>Секретар Валківськоїміської ради                                                             Людмила ІВАНСЬКА</t>
  </si>
  <si>
    <t xml:space="preserve">до рішення ХІ сесії Валківської міської ради ради VІІІ скликання від 15.07.2021 №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</si>
</sst>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0000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%"/>
    <numFmt numFmtId="199" formatCode="0.000%"/>
    <numFmt numFmtId="200" formatCode="0.0%"/>
    <numFmt numFmtId="201" formatCode="[$€-2]\ ###,000_);[Red]\([$€-2]\ ###,000\)"/>
    <numFmt numFmtId="20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4" xfId="0" applyBorder="1" applyAlignment="1">
      <alignment/>
    </xf>
    <xf numFmtId="19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195" fontId="0" fillId="0" borderId="15" xfId="0" applyNumberFormat="1" applyFont="1" applyBorder="1" applyAlignment="1">
      <alignment horizontal="center"/>
    </xf>
    <xf numFmtId="19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195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E2" sqref="E2:J2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5.25390625" style="0" customWidth="1"/>
    <col min="4" max="4" width="16.625" style="0" customWidth="1"/>
    <col min="5" max="5" width="16.875" style="0" customWidth="1"/>
    <col min="6" max="6" width="10.625" style="0" customWidth="1"/>
    <col min="10" max="10" width="14.375" style="0" customWidth="1"/>
  </cols>
  <sheetData>
    <row r="1" spans="1:14" ht="12.75">
      <c r="A1" s="4"/>
      <c r="B1" s="4"/>
      <c r="C1" s="4"/>
      <c r="D1" s="4"/>
      <c r="E1" s="49" t="s">
        <v>20</v>
      </c>
      <c r="F1" s="49"/>
      <c r="G1" s="49"/>
      <c r="H1" s="32"/>
      <c r="I1" s="32"/>
      <c r="J1" s="48"/>
      <c r="K1" s="48"/>
      <c r="L1" s="48"/>
      <c r="M1" s="48"/>
      <c r="N1" s="48"/>
    </row>
    <row r="2" spans="1:14" ht="12.75">
      <c r="A2" s="9"/>
      <c r="B2" s="9"/>
      <c r="C2" s="9"/>
      <c r="D2" s="9"/>
      <c r="E2" s="49" t="s">
        <v>27</v>
      </c>
      <c r="F2" s="49"/>
      <c r="G2" s="49"/>
      <c r="H2" s="49"/>
      <c r="I2" s="49"/>
      <c r="J2" s="49"/>
      <c r="K2" s="38"/>
      <c r="L2" s="38"/>
      <c r="M2" s="38"/>
      <c r="N2" s="38"/>
    </row>
    <row r="3" spans="1:14" ht="12.75">
      <c r="A3" s="9"/>
      <c r="B3" s="9"/>
      <c r="C3" s="9"/>
      <c r="D3" s="9"/>
      <c r="E3" s="49"/>
      <c r="F3" s="49"/>
      <c r="G3" s="49"/>
      <c r="H3" s="32"/>
      <c r="I3" s="32"/>
      <c r="J3" s="38"/>
      <c r="K3" s="38"/>
      <c r="L3" s="38"/>
      <c r="M3" s="38"/>
      <c r="N3" s="38"/>
    </row>
    <row r="4" spans="1:14" ht="12.75">
      <c r="A4" s="9"/>
      <c r="B4" s="9"/>
      <c r="C4" s="9"/>
      <c r="D4" s="9"/>
      <c r="E4" s="49"/>
      <c r="F4" s="49"/>
      <c r="G4" s="49"/>
      <c r="H4" s="32"/>
      <c r="I4" s="32"/>
      <c r="J4" s="37"/>
      <c r="K4" s="37"/>
      <c r="L4" s="37"/>
      <c r="M4" s="37"/>
      <c r="N4" s="37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1"/>
    </row>
    <row r="6" spans="1:9" s="7" customFormat="1" ht="14.25" customHeight="1">
      <c r="A6" s="40" t="s">
        <v>14</v>
      </c>
      <c r="B6" s="40"/>
      <c r="C6" s="40"/>
      <c r="D6" s="40"/>
      <c r="E6" s="40"/>
      <c r="F6" s="40"/>
      <c r="G6" s="40"/>
      <c r="H6" s="40"/>
      <c r="I6" s="40"/>
    </row>
    <row r="7" spans="1:9" s="8" customFormat="1" ht="14.2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</row>
    <row r="8" spans="1:9" s="3" customFormat="1" ht="14.25" customHeight="1">
      <c r="A8" s="16"/>
      <c r="B8" s="18">
        <v>20531000000</v>
      </c>
      <c r="C8" s="16"/>
      <c r="D8" s="44" t="s">
        <v>12</v>
      </c>
      <c r="E8" s="44"/>
      <c r="F8" s="16"/>
      <c r="G8" s="16"/>
      <c r="H8" s="16"/>
      <c r="I8" s="16"/>
    </row>
    <row r="9" spans="1:9" ht="12.75">
      <c r="A9" s="9"/>
      <c r="B9" s="17"/>
      <c r="C9" s="9"/>
      <c r="D9" s="9"/>
      <c r="E9" s="9"/>
      <c r="F9" s="9"/>
      <c r="G9" s="9"/>
      <c r="H9" s="9"/>
      <c r="I9" s="9"/>
    </row>
    <row r="10" spans="1:10" ht="12" customHeight="1">
      <c r="A10" s="41" t="s">
        <v>0</v>
      </c>
      <c r="B10" s="41" t="s">
        <v>1</v>
      </c>
      <c r="C10" s="45" t="s">
        <v>2</v>
      </c>
      <c r="D10" s="46"/>
      <c r="E10" s="46"/>
      <c r="F10" s="46"/>
      <c r="G10" s="46"/>
      <c r="H10" s="46"/>
      <c r="I10" s="46"/>
      <c r="J10" s="47"/>
    </row>
    <row r="11" spans="1:10" ht="7.5" customHeight="1" hidden="1">
      <c r="A11" s="42"/>
      <c r="B11" s="42"/>
      <c r="C11" s="10"/>
      <c r="D11" s="11"/>
      <c r="E11" s="11"/>
      <c r="F11" s="12"/>
      <c r="G11" s="9"/>
      <c r="H11" s="9"/>
      <c r="I11" s="13"/>
      <c r="J11" s="19"/>
    </row>
    <row r="12" spans="1:10" ht="53.25" customHeight="1">
      <c r="A12" s="43"/>
      <c r="B12" s="43"/>
      <c r="C12" s="25" t="s">
        <v>3</v>
      </c>
      <c r="D12" s="25" t="s">
        <v>16</v>
      </c>
      <c r="E12" s="25" t="s">
        <v>4</v>
      </c>
      <c r="F12" s="25" t="s">
        <v>15</v>
      </c>
      <c r="G12" s="22" t="s">
        <v>5</v>
      </c>
      <c r="H12" s="26" t="s">
        <v>11</v>
      </c>
      <c r="I12" s="22" t="s">
        <v>13</v>
      </c>
      <c r="J12" s="21" t="s">
        <v>17</v>
      </c>
    </row>
    <row r="13" spans="1:10" s="32" customFormat="1" ht="17.25" customHeight="1">
      <c r="A13" s="27" t="s">
        <v>6</v>
      </c>
      <c r="B13" s="35" t="s">
        <v>21</v>
      </c>
      <c r="C13" s="29">
        <f>1.807+0.068</f>
        <v>1.875</v>
      </c>
      <c r="D13" s="29">
        <v>12.655</v>
      </c>
      <c r="E13" s="29">
        <f>1362.923+72.557</f>
        <v>1435.48</v>
      </c>
      <c r="F13" s="29">
        <f>34.556+11.7</f>
        <v>46.256</v>
      </c>
      <c r="G13" s="34">
        <v>101</v>
      </c>
      <c r="H13" s="30">
        <f>275-35.7</f>
        <v>239.3</v>
      </c>
      <c r="I13" s="31">
        <v>80</v>
      </c>
      <c r="J13" s="31">
        <v>71</v>
      </c>
    </row>
    <row r="14" spans="1:10" s="4" customFormat="1" ht="27" customHeight="1">
      <c r="A14" s="15" t="s">
        <v>7</v>
      </c>
      <c r="B14" s="36" t="s">
        <v>22</v>
      </c>
      <c r="C14" s="20">
        <f>3.854+0.323</f>
        <v>4.1770000000000005</v>
      </c>
      <c r="D14" s="20">
        <v>4.424</v>
      </c>
      <c r="E14" s="20">
        <f>845.858+33.308</f>
        <v>879.1659999999999</v>
      </c>
      <c r="F14" s="20">
        <v>66.97</v>
      </c>
      <c r="G14" s="20">
        <v>101</v>
      </c>
      <c r="H14" s="20">
        <v>160</v>
      </c>
      <c r="I14" s="33">
        <v>103.5</v>
      </c>
      <c r="J14" s="33">
        <v>559</v>
      </c>
    </row>
    <row r="15" spans="1:10" s="4" customFormat="1" ht="36.75" customHeight="1">
      <c r="A15" s="27" t="s">
        <v>8</v>
      </c>
      <c r="B15" s="36" t="s">
        <v>23</v>
      </c>
      <c r="C15" s="20">
        <v>0.0228</v>
      </c>
      <c r="D15" s="20">
        <v>0.344</v>
      </c>
      <c r="E15" s="20">
        <f>18.525+3.345</f>
        <v>21.869999999999997</v>
      </c>
      <c r="F15" s="20">
        <v>22.2</v>
      </c>
      <c r="G15" s="20"/>
      <c r="H15" s="20"/>
      <c r="I15" s="20"/>
      <c r="J15" s="33">
        <v>15</v>
      </c>
    </row>
    <row r="16" spans="1:10" s="4" customFormat="1" ht="27" customHeight="1">
      <c r="A16" s="28" t="s">
        <v>9</v>
      </c>
      <c r="B16" s="36" t="s">
        <v>24</v>
      </c>
      <c r="C16" s="25">
        <v>0.303</v>
      </c>
      <c r="D16" s="25">
        <v>0.192</v>
      </c>
      <c r="E16" s="25">
        <v>85.35</v>
      </c>
      <c r="F16" s="25"/>
      <c r="G16" s="25"/>
      <c r="H16" s="25"/>
      <c r="I16" s="25">
        <v>3.5</v>
      </c>
      <c r="J16" s="25">
        <v>70</v>
      </c>
    </row>
    <row r="17" spans="1:10" s="4" customFormat="1" ht="24.75" customHeight="1">
      <c r="A17" s="27" t="s">
        <v>10</v>
      </c>
      <c r="B17" s="36" t="s">
        <v>25</v>
      </c>
      <c r="C17" s="20">
        <f>0.0118-0.0118</f>
        <v>0</v>
      </c>
      <c r="D17" s="20">
        <v>0.045</v>
      </c>
      <c r="E17" s="20">
        <v>6.925</v>
      </c>
      <c r="F17" s="20"/>
      <c r="G17" s="20"/>
      <c r="H17" s="23">
        <v>55</v>
      </c>
      <c r="I17" s="20"/>
      <c r="J17" s="24"/>
    </row>
    <row r="18" spans="1:10" s="4" customFormat="1" ht="12.75">
      <c r="A18" s="15"/>
      <c r="B18" s="14" t="s">
        <v>18</v>
      </c>
      <c r="C18" s="20">
        <f>SUM(C13:C17)</f>
        <v>6.377800000000001</v>
      </c>
      <c r="D18" s="20">
        <f aca="true" t="shared" si="0" ref="D18:J18">SUM(D13:D17)</f>
        <v>17.660000000000004</v>
      </c>
      <c r="E18" s="20">
        <f t="shared" si="0"/>
        <v>2428.7909999999997</v>
      </c>
      <c r="F18" s="20">
        <f t="shared" si="0"/>
        <v>135.426</v>
      </c>
      <c r="G18" s="20">
        <f t="shared" si="0"/>
        <v>202</v>
      </c>
      <c r="H18" s="20">
        <f t="shared" si="0"/>
        <v>454.3</v>
      </c>
      <c r="I18" s="20">
        <f t="shared" si="0"/>
        <v>187</v>
      </c>
      <c r="J18" s="20">
        <f t="shared" si="0"/>
        <v>715</v>
      </c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s="5" customFormat="1" ht="14.25">
      <c r="A21" s="39" t="s">
        <v>26</v>
      </c>
      <c r="B21" s="39"/>
      <c r="C21" s="39"/>
      <c r="D21" s="39"/>
      <c r="E21" s="39"/>
      <c r="F21" s="39"/>
      <c r="G21" s="39"/>
      <c r="H21" s="39"/>
      <c r="I21" s="39"/>
    </row>
    <row r="22" s="6" customFormat="1" ht="12.75"/>
    <row r="23" ht="12.75">
      <c r="D23" s="2"/>
    </row>
  </sheetData>
  <sheetProtection/>
  <mergeCells count="12">
    <mergeCell ref="J1:N1"/>
    <mergeCell ref="A6:I6"/>
    <mergeCell ref="E1:G1"/>
    <mergeCell ref="E3:G3"/>
    <mergeCell ref="E4:G4"/>
    <mergeCell ref="E2:J2"/>
    <mergeCell ref="A21:I21"/>
    <mergeCell ref="A7:I7"/>
    <mergeCell ref="A10:A12"/>
    <mergeCell ref="B10:B12"/>
    <mergeCell ref="D8:E8"/>
    <mergeCell ref="C10:J10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2021-05-26T12:47:46Z</cp:lastPrinted>
  <dcterms:created xsi:type="dcterms:W3CDTF">2005-01-24T07:55:49Z</dcterms:created>
  <dcterms:modified xsi:type="dcterms:W3CDTF">2021-07-14T05:51:52Z</dcterms:modified>
  <cp:category/>
  <cp:version/>
  <cp:contentType/>
  <cp:contentStatus/>
</cp:coreProperties>
</file>