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 activeTab="1"/>
  </bookViews>
  <sheets>
    <sheet name="Шаблон на сесію" sheetId="3" r:id="rId1"/>
    <sheet name="Поіменне голосування_підрахунок" sheetId="1" r:id="rId2"/>
  </sheets>
  <definedNames>
    <definedName name="_xlnm.Print_Area" localSheetId="1">'Поіменне голосування_підрахунок'!$A$1:$AI$69</definedName>
    <definedName name="_xlnm.Print_Area" localSheetId="0">'Шаблон на сесію'!$A$1:$AF$111</definedName>
  </definedNames>
  <calcPr calcId="114210" refMode="R1C1"/>
</workbook>
</file>

<file path=xl/calcChain.xml><?xml version="1.0" encoding="utf-8"?>
<calcChain xmlns="http://schemas.openxmlformats.org/spreadsheetml/2006/main">
  <c r="W33" i="3"/>
  <c r="W59"/>
  <c r="W85"/>
  <c r="W32"/>
  <c r="W58"/>
  <c r="W84"/>
  <c r="AE63" i="1"/>
  <c r="AF63"/>
  <c r="AG63"/>
  <c r="AH63"/>
  <c r="AI63"/>
  <c r="AD63"/>
  <c r="AE62"/>
  <c r="AF62"/>
  <c r="AG62"/>
  <c r="AH62"/>
  <c r="AI62"/>
  <c r="AD62"/>
  <c r="AE61"/>
  <c r="AF61"/>
  <c r="AG61"/>
  <c r="AH61"/>
  <c r="AI61"/>
  <c r="AD61"/>
  <c r="AE60"/>
  <c r="AF60"/>
  <c r="AG60"/>
  <c r="AH60"/>
  <c r="AI60"/>
  <c r="AD60"/>
  <c r="AE59"/>
  <c r="AF59"/>
  <c r="AG59"/>
  <c r="AH59"/>
  <c r="AI59"/>
  <c r="AD59"/>
  <c r="AE58"/>
  <c r="AF58"/>
  <c r="AG58"/>
  <c r="AH58"/>
  <c r="AI58"/>
  <c r="AD58"/>
  <c r="AE57"/>
  <c r="AF57"/>
  <c r="AG57"/>
  <c r="AH57"/>
  <c r="AI57"/>
  <c r="AD57"/>
  <c r="AE56"/>
  <c r="AF56"/>
  <c r="AG56"/>
  <c r="AH56"/>
  <c r="AI56"/>
  <c r="AD56"/>
  <c r="AE55"/>
  <c r="AF55"/>
  <c r="AG55"/>
  <c r="AH55"/>
  <c r="AI55"/>
  <c r="AD55"/>
  <c r="AE54"/>
  <c r="AF54"/>
  <c r="AG54"/>
  <c r="AH54"/>
  <c r="AI54"/>
  <c r="AD54"/>
  <c r="AE53"/>
  <c r="AF53"/>
  <c r="AG53"/>
  <c r="AH53"/>
  <c r="AI53"/>
  <c r="AD53"/>
  <c r="AD10"/>
  <c r="AE10"/>
  <c r="AF10"/>
  <c r="AG10"/>
  <c r="AH10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64"/>
  <c r="AE65"/>
  <c r="AE66"/>
  <c r="AE11"/>
  <c r="AF11"/>
  <c r="AF12"/>
  <c r="AG12"/>
  <c r="AH12"/>
  <c r="AF13"/>
  <c r="AG13"/>
  <c r="AH13"/>
  <c r="AF14"/>
  <c r="AG14"/>
  <c r="AH14"/>
  <c r="AF15"/>
  <c r="AG15"/>
  <c r="AH15"/>
  <c r="AF16"/>
  <c r="AG16"/>
  <c r="AH16"/>
  <c r="AF17"/>
  <c r="AG17"/>
  <c r="AH17"/>
  <c r="AF18"/>
  <c r="AG18"/>
  <c r="AH18"/>
  <c r="AF19"/>
  <c r="AG19"/>
  <c r="AH19"/>
  <c r="AF20"/>
  <c r="AG20"/>
  <c r="AH20"/>
  <c r="AF21"/>
  <c r="AG21"/>
  <c r="AH21"/>
  <c r="AF22"/>
  <c r="AG22"/>
  <c r="AH22"/>
  <c r="AF23"/>
  <c r="AG23"/>
  <c r="AH23"/>
  <c r="AF24"/>
  <c r="AG24"/>
  <c r="AH24"/>
  <c r="AF25"/>
  <c r="AG25"/>
  <c r="AH25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F43"/>
  <c r="AG43"/>
  <c r="AH43"/>
  <c r="AF44"/>
  <c r="AG44"/>
  <c r="AH44"/>
  <c r="AF45"/>
  <c r="AG45"/>
  <c r="AH45"/>
  <c r="AF46"/>
  <c r="AG46"/>
  <c r="AH46"/>
  <c r="AF47"/>
  <c r="AG47"/>
  <c r="AH47"/>
  <c r="AF48"/>
  <c r="AG48"/>
  <c r="AH48"/>
  <c r="AF49"/>
  <c r="AG49"/>
  <c r="AH49"/>
  <c r="AF50"/>
  <c r="AG50"/>
  <c r="AH50"/>
  <c r="AF51"/>
  <c r="AG51"/>
  <c r="AH51"/>
  <c r="AF52"/>
  <c r="AG52"/>
  <c r="AH52"/>
  <c r="AF64"/>
  <c r="AG64"/>
  <c r="AH64"/>
  <c r="AF65"/>
  <c r="AG65"/>
  <c r="AH65"/>
  <c r="AF66"/>
  <c r="AG66"/>
  <c r="AH66"/>
  <c r="AH11"/>
  <c r="AG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64"/>
  <c r="AD65"/>
  <c r="AD66"/>
  <c r="AD11"/>
  <c r="AI11"/>
  <c r="AI66"/>
  <c r="AI65"/>
  <c r="AI64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0"/>
</calcChain>
</file>

<file path=xl/sharedStrings.xml><?xml version="1.0" encoding="utf-8"?>
<sst xmlns="http://schemas.openxmlformats.org/spreadsheetml/2006/main" count="1731" uniqueCount="56">
  <si>
    <t>Додаток до протоколу</t>
  </si>
  <si>
    <t>ПОІМЕННЕ ГОЛОСУВАННЯ</t>
  </si>
  <si>
    <t>депутатів Валківської міської ради VIII скликання та міського голови</t>
  </si>
  <si>
    <t>Аксьонов Ю.О.</t>
  </si>
  <si>
    <t>Бородіна І.В.</t>
  </si>
  <si>
    <t>Войтенко В.І.</t>
  </si>
  <si>
    <t>Власенко К.А.</t>
  </si>
  <si>
    <t>Губський С.Г.</t>
  </si>
  <si>
    <t>Дараган В.А.</t>
  </si>
  <si>
    <t xml:space="preserve">Д'яченко М.В. </t>
  </si>
  <si>
    <t>Іванська Л.І.</t>
  </si>
  <si>
    <t>Криворучка О.В.</t>
  </si>
  <si>
    <t>Лісовин М.Я.</t>
  </si>
  <si>
    <t>Любченко Ю.А.</t>
  </si>
  <si>
    <t>Мусаєва М.О.</t>
  </si>
  <si>
    <t>Оноша В.П.</t>
  </si>
  <si>
    <t>Осадча Н.М.</t>
  </si>
  <si>
    <t>Положій О.М.</t>
  </si>
  <si>
    <t>Повстянко Г.В.</t>
  </si>
  <si>
    <t>Роженко К.С.</t>
  </si>
  <si>
    <t>Степанов С.І.</t>
  </si>
  <si>
    <t>Супрун В.П.</t>
  </si>
  <si>
    <t>Тесленко О.В.</t>
  </si>
  <si>
    <t>Тридуб Н.І.</t>
  </si>
  <si>
    <t>Харченко О.Л.</t>
  </si>
  <si>
    <t>Холодний О.М.</t>
  </si>
  <si>
    <t>Холодна О.М.</t>
  </si>
  <si>
    <t>Шаповал Є.В.</t>
  </si>
  <si>
    <t>Щедріна Я.А.</t>
  </si>
  <si>
    <t>Скрипніченко В.В.</t>
  </si>
  <si>
    <t>Відс.</t>
  </si>
  <si>
    <t>За</t>
  </si>
  <si>
    <t>Проти</t>
  </si>
  <si>
    <t>Утр.</t>
  </si>
  <si>
    <t>Н/Г</t>
  </si>
  <si>
    <t>Порядковий № пит.</t>
  </si>
  <si>
    <t>Секретар пленарного засідання</t>
  </si>
  <si>
    <t>Член лічильної комісії</t>
  </si>
  <si>
    <t>Продовження додатку до протоколу</t>
  </si>
  <si>
    <t>*Примітка: За - за, Проти - проти, Відс. - відсутній/відсутня; Н/Г - не голосував/не голосувала; Утр. - утримався/утрималася.</t>
  </si>
  <si>
    <t>1- Пор. денний</t>
  </si>
  <si>
    <t>1 - Пор. денний</t>
  </si>
  <si>
    <t>Всього голосів</t>
  </si>
  <si>
    <t>___ - присутні</t>
  </si>
  <si>
    <r>
      <rPr>
        <i/>
        <sz val="8"/>
        <color indexed="10"/>
        <rFont val="Times New Roman"/>
        <family val="1"/>
        <charset val="204"/>
      </rPr>
      <t>VIII</t>
    </r>
    <r>
      <rPr>
        <i/>
        <sz val="8"/>
        <rFont val="Times New Roman"/>
        <family val="1"/>
        <charset val="204"/>
      </rPr>
      <t xml:space="preserve"> сесії Валківської міської ради</t>
    </r>
  </si>
  <si>
    <r>
      <t xml:space="preserve">VIII скликання від </t>
    </r>
    <r>
      <rPr>
        <i/>
        <sz val="8"/>
        <color indexed="10"/>
        <rFont val="Times New Roman"/>
        <family val="1"/>
        <charset val="204"/>
      </rPr>
      <t>21 травня 2021</t>
    </r>
    <r>
      <rPr>
        <i/>
        <sz val="8"/>
        <rFont val="Times New Roman"/>
        <family val="1"/>
        <charset val="204"/>
      </rPr>
      <t xml:space="preserve"> року</t>
    </r>
  </si>
  <si>
    <r>
      <t xml:space="preserve">на пленарному засіданні </t>
    </r>
    <r>
      <rPr>
        <b/>
        <sz val="12"/>
        <color indexed="10"/>
        <rFont val="Times New Roman"/>
        <family val="1"/>
        <charset val="204"/>
      </rPr>
      <t>VIII сесії від 21 травня 2021</t>
    </r>
    <r>
      <rPr>
        <b/>
        <sz val="12"/>
        <rFont val="Times New Roman"/>
        <family val="1"/>
        <charset val="204"/>
      </rPr>
      <t xml:space="preserve"> року</t>
    </r>
  </si>
  <si>
    <t>Про внес.зм.</t>
  </si>
  <si>
    <t>на пленарному засіданні VIII сесії від 21 травня 2021 року</t>
  </si>
  <si>
    <t>VIII сесії Валківської міської ради</t>
  </si>
  <si>
    <t>VIII скликання від 21 травня 2021 року</t>
  </si>
  <si>
    <t>22 - присутні</t>
  </si>
  <si>
    <t>49 р</t>
  </si>
  <si>
    <t>20 р</t>
  </si>
  <si>
    <t>47-51</t>
  </si>
  <si>
    <t>Супрун В.П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</si>
</sst>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2" xfId="0" applyFont="1" applyBorder="1" applyAlignment="1">
      <alignment vertical="top"/>
    </xf>
    <xf numFmtId="0" fontId="3" fillId="0" borderId="0" xfId="0" applyFont="1" applyBorder="1"/>
    <xf numFmtId="0" fontId="1" fillId="0" borderId="0" xfId="0" applyFont="1"/>
    <xf numFmtId="0" fontId="1" fillId="2" borderId="0" xfId="0" applyFont="1" applyFill="1"/>
    <xf numFmtId="0" fontId="6" fillId="0" borderId="1" xfId="0" applyFont="1" applyBorder="1" applyAlignment="1">
      <alignment horizontal="center" vertical="center" textRotation="90"/>
    </xf>
    <xf numFmtId="0" fontId="3" fillId="3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2" xfId="0" applyFont="1" applyBorder="1"/>
    <xf numFmtId="0" fontId="3" fillId="0" borderId="3" xfId="0" applyFont="1" applyBorder="1"/>
    <xf numFmtId="0" fontId="3" fillId="3" borderId="0" xfId="0" applyFont="1" applyFill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8"/>
  <sheetViews>
    <sheetView view="pageBreakPreview" topLeftCell="A106" zoomScaleSheetLayoutView="100" workbookViewId="0">
      <selection activeCell="A6" sqref="A6:AE6"/>
    </sheetView>
  </sheetViews>
  <sheetFormatPr defaultRowHeight="15"/>
  <cols>
    <col min="1" max="1" width="6.28515625" style="3" customWidth="1"/>
    <col min="2" max="2" width="5.42578125" style="3" customWidth="1"/>
    <col min="3" max="28" width="4.85546875" style="3" customWidth="1"/>
    <col min="29" max="29" width="0.5703125" style="25" customWidth="1"/>
    <col min="30" max="30" width="5.42578125" style="3" customWidth="1"/>
    <col min="31" max="31" width="6" style="3" customWidth="1"/>
    <col min="32" max="32" width="6.140625" style="3" customWidth="1"/>
    <col min="33" max="16384" width="9.140625" style="3"/>
  </cols>
  <sheetData>
    <row r="1" spans="1:32" s="8" customFormat="1" ht="12.75" customHeight="1">
      <c r="V1" s="5"/>
      <c r="W1" s="30" t="s">
        <v>0</v>
      </c>
      <c r="X1" s="30"/>
      <c r="Y1" s="30"/>
      <c r="Z1" s="30"/>
      <c r="AA1" s="30"/>
      <c r="AB1" s="30"/>
      <c r="AC1" s="30"/>
      <c r="AD1" s="30"/>
      <c r="AE1" s="30"/>
    </row>
    <row r="2" spans="1:32" s="8" customFormat="1" ht="12.75" customHeight="1">
      <c r="V2" s="5"/>
      <c r="W2" s="30" t="s">
        <v>44</v>
      </c>
      <c r="X2" s="30"/>
      <c r="Y2" s="30"/>
      <c r="Z2" s="30"/>
      <c r="AA2" s="30"/>
      <c r="AB2" s="30"/>
      <c r="AC2" s="30"/>
      <c r="AD2" s="30"/>
      <c r="AE2" s="30"/>
    </row>
    <row r="3" spans="1:32" s="8" customFormat="1" ht="12.75" customHeight="1">
      <c r="V3" s="5"/>
      <c r="W3" s="30" t="s">
        <v>45</v>
      </c>
      <c r="X3" s="30"/>
      <c r="Y3" s="30"/>
      <c r="Z3" s="30"/>
      <c r="AA3" s="30"/>
      <c r="AB3" s="30"/>
      <c r="AC3" s="30"/>
      <c r="AD3" s="30"/>
      <c r="AE3" s="30"/>
    </row>
    <row r="4" spans="1:32" ht="35.2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2" ht="15.7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2" ht="15.75">
      <c r="A6" s="29" t="s">
        <v>46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2" ht="39.75" customHeight="1">
      <c r="A7" s="33" t="s">
        <v>43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2" s="15" customFormat="1" ht="104.25" customHeight="1">
      <c r="A8" s="31" t="s">
        <v>35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10" t="s">
        <v>27</v>
      </c>
      <c r="AA8" s="10" t="s">
        <v>28</v>
      </c>
      <c r="AB8" s="10" t="s">
        <v>29</v>
      </c>
      <c r="AC8" s="11"/>
      <c r="AD8" s="13" t="s">
        <v>31</v>
      </c>
      <c r="AE8" s="13" t="s">
        <v>32</v>
      </c>
      <c r="AF8" s="12" t="s">
        <v>33</v>
      </c>
    </row>
    <row r="9" spans="1:32" s="17" customFormat="1" ht="18" customHeight="1">
      <c r="A9" s="32"/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6"/>
      <c r="AD9" s="13">
        <v>1</v>
      </c>
      <c r="AE9" s="13">
        <v>2</v>
      </c>
      <c r="AF9" s="13">
        <v>3</v>
      </c>
    </row>
    <row r="10" spans="1:32" s="17" customFormat="1" ht="22.5" customHeight="1">
      <c r="A10" s="18" t="s">
        <v>41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6"/>
      <c r="AD10" s="1"/>
      <c r="AE10" s="1"/>
      <c r="AF10" s="1"/>
    </row>
    <row r="11" spans="1:32" s="21" customFormat="1" ht="18" customHeight="1">
      <c r="A11" s="19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0"/>
      <c r="AD11" s="1"/>
      <c r="AE11" s="1"/>
      <c r="AF11" s="1"/>
    </row>
    <row r="12" spans="1:32" s="21" customFormat="1">
      <c r="A12" s="19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0"/>
      <c r="AD12" s="1"/>
      <c r="AE12" s="1"/>
      <c r="AF12" s="1"/>
    </row>
    <row r="13" spans="1:32" s="21" customFormat="1">
      <c r="A13" s="19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0"/>
      <c r="AD13" s="1"/>
      <c r="AE13" s="1"/>
      <c r="AF13" s="1"/>
    </row>
    <row r="14" spans="1:32" s="21" customFormat="1">
      <c r="A14" s="19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0"/>
      <c r="AD14" s="1"/>
      <c r="AE14" s="1"/>
      <c r="AF14" s="1"/>
    </row>
    <row r="15" spans="1:32" s="21" customFormat="1">
      <c r="A15" s="19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0"/>
      <c r="AD15" s="1"/>
      <c r="AE15" s="1"/>
      <c r="AF15" s="1"/>
    </row>
    <row r="16" spans="1:32" s="21" customFormat="1">
      <c r="A16" s="19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0"/>
      <c r="AD16" s="1"/>
      <c r="AE16" s="1"/>
      <c r="AF16" s="1"/>
    </row>
    <row r="17" spans="1:32" s="21" customFormat="1">
      <c r="A17" s="19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0"/>
      <c r="AD17" s="1"/>
      <c r="AE17" s="1"/>
      <c r="AF17" s="1"/>
    </row>
    <row r="18" spans="1:32" s="21" customFormat="1">
      <c r="A18" s="19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0"/>
      <c r="AD18" s="1"/>
      <c r="AE18" s="1"/>
      <c r="AF18" s="1"/>
    </row>
    <row r="19" spans="1:32" s="21" customFormat="1">
      <c r="A19" s="19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0"/>
      <c r="AD19" s="1"/>
      <c r="AE19" s="1"/>
      <c r="AF19" s="1"/>
    </row>
    <row r="20" spans="1:32" s="21" customFormat="1">
      <c r="A20" s="19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0"/>
      <c r="AD20" s="1"/>
      <c r="AE20" s="1"/>
      <c r="AF20" s="1"/>
    </row>
    <row r="21" spans="1:32" s="21" customFormat="1">
      <c r="A21" s="19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0"/>
      <c r="AD21" s="1"/>
      <c r="AE21" s="1"/>
      <c r="AF21" s="1"/>
    </row>
    <row r="22" spans="1:32" s="21" customFormat="1">
      <c r="A22" s="19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0"/>
      <c r="AD22" s="1"/>
      <c r="AE22" s="1"/>
      <c r="AF22" s="1"/>
    </row>
    <row r="23" spans="1:32" s="21" customFormat="1">
      <c r="A23" s="19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0"/>
      <c r="AD23" s="1"/>
      <c r="AE23" s="1"/>
      <c r="AF23" s="1"/>
    </row>
    <row r="24" spans="1:32" s="21" customFormat="1">
      <c r="A24" s="19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0"/>
      <c r="AD24" s="1"/>
      <c r="AE24" s="1"/>
      <c r="AF24" s="1"/>
    </row>
    <row r="25" spans="1:32" s="21" customFormat="1">
      <c r="A25" s="19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0"/>
      <c r="AD25" s="1"/>
      <c r="AE25" s="1"/>
      <c r="AF25" s="1"/>
    </row>
    <row r="26" spans="1:32" s="21" customFormat="1">
      <c r="A26" s="19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0"/>
      <c r="AD26" s="1"/>
      <c r="AE26" s="1"/>
      <c r="AF26" s="1"/>
    </row>
    <row r="27" spans="1:32" s="21" customFormat="1">
      <c r="A27" s="19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0"/>
      <c r="AD27" s="1"/>
      <c r="AE27" s="1"/>
      <c r="AF27" s="1"/>
    </row>
    <row r="28" spans="1:32" s="21" customFormat="1">
      <c r="A28" s="19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0"/>
      <c r="AD28" s="1"/>
      <c r="AE28" s="1"/>
      <c r="AF28" s="1"/>
    </row>
    <row r="29" spans="1:32" s="21" customFormat="1">
      <c r="A29" s="19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0"/>
      <c r="AD29" s="1"/>
      <c r="AE29" s="1"/>
      <c r="AF29" s="1"/>
    </row>
    <row r="30" spans="1:32" s="21" customFormat="1">
      <c r="A30" s="26"/>
      <c r="B30" s="8" t="s">
        <v>39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20"/>
      <c r="AD30" s="4"/>
      <c r="AE30" s="4"/>
      <c r="AF30" s="4"/>
    </row>
    <row r="31" spans="1:32" s="8" customFormat="1" ht="12.75" customHeight="1">
      <c r="N31" s="27"/>
      <c r="P31" s="27">
        <v>2</v>
      </c>
      <c r="V31" s="5"/>
      <c r="W31" s="5" t="s">
        <v>38</v>
      </c>
      <c r="X31" s="5"/>
      <c r="Y31" s="5"/>
      <c r="Z31" s="5"/>
      <c r="AA31" s="5"/>
      <c r="AB31" s="5"/>
      <c r="AC31" s="28"/>
      <c r="AF31" s="4"/>
    </row>
    <row r="32" spans="1:32" s="8" customFormat="1" ht="12.75" customHeight="1">
      <c r="V32" s="5"/>
      <c r="W32" s="5" t="str">
        <f>W2</f>
        <v>VIII сесії Валківської міської ради</v>
      </c>
      <c r="X32" s="5"/>
      <c r="Y32" s="5"/>
      <c r="Z32" s="5"/>
      <c r="AA32" s="5"/>
      <c r="AB32" s="5"/>
      <c r="AC32" s="28"/>
      <c r="AF32" s="4"/>
    </row>
    <row r="33" spans="1:32" s="8" customFormat="1" ht="37.5" customHeight="1">
      <c r="V33" s="6"/>
      <c r="W33" s="6" t="str">
        <f>W3</f>
        <v>VIII скликання від 21 травня 2021 року</v>
      </c>
      <c r="X33" s="6"/>
      <c r="Y33" s="6"/>
      <c r="Z33" s="6"/>
      <c r="AA33" s="6"/>
      <c r="AB33" s="6"/>
      <c r="AC33" s="28"/>
      <c r="AF33" s="4"/>
    </row>
    <row r="34" spans="1:32" s="15" customFormat="1" ht="104.25" customHeight="1">
      <c r="A34" s="31" t="s">
        <v>35</v>
      </c>
      <c r="B34" s="10" t="s">
        <v>3</v>
      </c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11</v>
      </c>
      <c r="K34" s="10" t="s">
        <v>12</v>
      </c>
      <c r="L34" s="10" t="s">
        <v>13</v>
      </c>
      <c r="M34" s="10" t="s">
        <v>14</v>
      </c>
      <c r="N34" s="10" t="s">
        <v>15</v>
      </c>
      <c r="O34" s="10" t="s">
        <v>16</v>
      </c>
      <c r="P34" s="10" t="s">
        <v>17</v>
      </c>
      <c r="Q34" s="10" t="s">
        <v>18</v>
      </c>
      <c r="R34" s="10" t="s">
        <v>19</v>
      </c>
      <c r="S34" s="10" t="s">
        <v>20</v>
      </c>
      <c r="T34" s="10" t="s">
        <v>21</v>
      </c>
      <c r="U34" s="10" t="s">
        <v>22</v>
      </c>
      <c r="V34" s="10" t="s">
        <v>23</v>
      </c>
      <c r="W34" s="10" t="s">
        <v>24</v>
      </c>
      <c r="X34" s="10" t="s">
        <v>25</v>
      </c>
      <c r="Y34" s="10" t="s">
        <v>26</v>
      </c>
      <c r="Z34" s="10" t="s">
        <v>27</v>
      </c>
      <c r="AA34" s="10" t="s">
        <v>28</v>
      </c>
      <c r="AB34" s="10" t="s">
        <v>29</v>
      </c>
      <c r="AC34" s="11"/>
      <c r="AD34" s="13" t="s">
        <v>31</v>
      </c>
      <c r="AE34" s="13" t="s">
        <v>32</v>
      </c>
      <c r="AF34" s="12" t="s">
        <v>33</v>
      </c>
    </row>
    <row r="35" spans="1:32" s="17" customFormat="1" ht="18" customHeight="1">
      <c r="A35" s="32"/>
      <c r="B35" s="13">
        <v>1</v>
      </c>
      <c r="C35" s="13">
        <v>2</v>
      </c>
      <c r="D35" s="13">
        <v>3</v>
      </c>
      <c r="E35" s="13">
        <v>4</v>
      </c>
      <c r="F35" s="13">
        <v>5</v>
      </c>
      <c r="G35" s="13">
        <v>6</v>
      </c>
      <c r="H35" s="13">
        <v>7</v>
      </c>
      <c r="I35" s="13">
        <v>8</v>
      </c>
      <c r="J35" s="13">
        <v>9</v>
      </c>
      <c r="K35" s="13">
        <v>10</v>
      </c>
      <c r="L35" s="13">
        <v>11</v>
      </c>
      <c r="M35" s="13">
        <v>12</v>
      </c>
      <c r="N35" s="13">
        <v>13</v>
      </c>
      <c r="O35" s="13">
        <v>14</v>
      </c>
      <c r="P35" s="13">
        <v>15</v>
      </c>
      <c r="Q35" s="13">
        <v>16</v>
      </c>
      <c r="R35" s="13">
        <v>17</v>
      </c>
      <c r="S35" s="13">
        <v>18</v>
      </c>
      <c r="T35" s="13">
        <v>19</v>
      </c>
      <c r="U35" s="13">
        <v>20</v>
      </c>
      <c r="V35" s="13">
        <v>21</v>
      </c>
      <c r="W35" s="13">
        <v>22</v>
      </c>
      <c r="X35" s="13">
        <v>23</v>
      </c>
      <c r="Y35" s="13">
        <v>24</v>
      </c>
      <c r="Z35" s="13">
        <v>25</v>
      </c>
      <c r="AA35" s="13">
        <v>26</v>
      </c>
      <c r="AB35" s="13">
        <v>27</v>
      </c>
      <c r="AC35" s="16"/>
      <c r="AD35" s="13">
        <v>1</v>
      </c>
      <c r="AE35" s="13">
        <v>2</v>
      </c>
      <c r="AF35" s="13">
        <v>3</v>
      </c>
    </row>
    <row r="36" spans="1:32" s="21" customFormat="1">
      <c r="A36" s="19">
        <v>21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0"/>
      <c r="AD36" s="1"/>
      <c r="AE36" s="1"/>
      <c r="AF36" s="1"/>
    </row>
    <row r="37" spans="1:32" s="21" customFormat="1">
      <c r="A37" s="19">
        <v>22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0"/>
      <c r="AD37" s="1"/>
      <c r="AE37" s="1"/>
      <c r="AF37" s="1"/>
    </row>
    <row r="38" spans="1:32" s="21" customFormat="1">
      <c r="A38" s="19">
        <v>23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0"/>
      <c r="AD38" s="1"/>
      <c r="AE38" s="1"/>
      <c r="AF38" s="1"/>
    </row>
    <row r="39" spans="1:32" s="21" customFormat="1">
      <c r="A39" s="19">
        <v>24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0"/>
      <c r="AD39" s="1"/>
      <c r="AE39" s="1"/>
      <c r="AF39" s="1"/>
    </row>
    <row r="40" spans="1:32" s="21" customFormat="1">
      <c r="A40" s="19">
        <v>25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0"/>
      <c r="AD40" s="1"/>
      <c r="AE40" s="1"/>
      <c r="AF40" s="1"/>
    </row>
    <row r="41" spans="1:32" s="21" customFormat="1">
      <c r="A41" s="19">
        <v>26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0"/>
      <c r="AD41" s="1"/>
      <c r="AE41" s="1"/>
      <c r="AF41" s="1"/>
    </row>
    <row r="42" spans="1:32" s="21" customFormat="1">
      <c r="A42" s="19">
        <v>27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0"/>
      <c r="AD42" s="1"/>
      <c r="AE42" s="1"/>
      <c r="AF42" s="1"/>
    </row>
    <row r="43" spans="1:32" s="21" customFormat="1">
      <c r="A43" s="19">
        <v>28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0"/>
      <c r="AD43" s="1"/>
      <c r="AE43" s="1"/>
      <c r="AF43" s="1"/>
    </row>
    <row r="44" spans="1:32" s="21" customFormat="1">
      <c r="A44" s="19">
        <v>29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0"/>
      <c r="AD44" s="1"/>
      <c r="AE44" s="1"/>
      <c r="AF44" s="1"/>
    </row>
    <row r="45" spans="1:32" s="21" customFormat="1">
      <c r="A45" s="19">
        <v>30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0"/>
      <c r="AD45" s="1"/>
      <c r="AE45" s="1"/>
      <c r="AF45" s="1"/>
    </row>
    <row r="46" spans="1:32" s="21" customFormat="1">
      <c r="A46" s="19">
        <v>31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0"/>
      <c r="AD46" s="1"/>
      <c r="AE46" s="1"/>
      <c r="AF46" s="1"/>
    </row>
    <row r="47" spans="1:32" s="21" customFormat="1">
      <c r="A47" s="19">
        <v>32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0"/>
      <c r="AD47" s="1"/>
      <c r="AE47" s="1"/>
      <c r="AF47" s="1"/>
    </row>
    <row r="48" spans="1:32" s="21" customFormat="1">
      <c r="A48" s="19">
        <v>33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0"/>
      <c r="AD48" s="1"/>
      <c r="AE48" s="1"/>
      <c r="AF48" s="1"/>
    </row>
    <row r="49" spans="1:32" s="21" customFormat="1">
      <c r="A49" s="19">
        <v>34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0"/>
      <c r="AD49" s="1"/>
      <c r="AE49" s="1"/>
      <c r="AF49" s="1"/>
    </row>
    <row r="50" spans="1:32" s="21" customFormat="1">
      <c r="A50" s="19">
        <v>35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0"/>
      <c r="AD50" s="1"/>
      <c r="AE50" s="1"/>
      <c r="AF50" s="1"/>
    </row>
    <row r="51" spans="1:32" s="21" customFormat="1">
      <c r="A51" s="19">
        <v>36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0"/>
      <c r="AD51" s="1"/>
      <c r="AE51" s="1"/>
      <c r="AF51" s="1"/>
    </row>
    <row r="52" spans="1:32" s="21" customFormat="1">
      <c r="A52" s="19">
        <v>37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0"/>
      <c r="AD52" s="1"/>
      <c r="AE52" s="1"/>
      <c r="AF52" s="1"/>
    </row>
    <row r="53" spans="1:32" s="21" customFormat="1">
      <c r="A53" s="19">
        <v>38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0"/>
      <c r="AD53" s="1"/>
      <c r="AE53" s="1"/>
      <c r="AF53" s="1"/>
    </row>
    <row r="54" spans="1:32" s="21" customFormat="1">
      <c r="A54" s="19">
        <v>39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0"/>
      <c r="AD54" s="1"/>
      <c r="AE54" s="1"/>
      <c r="AF54" s="1"/>
    </row>
    <row r="55" spans="1:32" s="21" customFormat="1">
      <c r="A55" s="19">
        <v>40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0"/>
      <c r="AD55" s="1"/>
      <c r="AE55" s="1"/>
      <c r="AF55" s="1"/>
    </row>
    <row r="56" spans="1:32" ht="15.75" customHeight="1">
      <c r="B56" s="8" t="s">
        <v>39</v>
      </c>
      <c r="AF56" s="4"/>
    </row>
    <row r="57" spans="1:32" s="8" customFormat="1" ht="12.75" customHeight="1">
      <c r="N57" s="27"/>
      <c r="P57" s="27">
        <v>3</v>
      </c>
      <c r="V57" s="5"/>
      <c r="W57" s="5" t="s">
        <v>38</v>
      </c>
      <c r="X57" s="5"/>
      <c r="Y57" s="5"/>
      <c r="Z57" s="5"/>
      <c r="AA57" s="5"/>
      <c r="AB57" s="5"/>
      <c r="AC57" s="28"/>
      <c r="AF57" s="4"/>
    </row>
    <row r="58" spans="1:32" s="8" customFormat="1" ht="12.75" customHeight="1">
      <c r="V58" s="5"/>
      <c r="W58" s="5" t="str">
        <f>W32</f>
        <v>VIII сесії Валківської міської ради</v>
      </c>
      <c r="X58" s="5"/>
      <c r="Y58" s="5"/>
      <c r="Z58" s="5"/>
      <c r="AA58" s="5"/>
      <c r="AB58" s="5"/>
      <c r="AC58" s="28"/>
      <c r="AF58" s="4"/>
    </row>
    <row r="59" spans="1:32" s="8" customFormat="1" ht="39" customHeight="1">
      <c r="V59" s="6"/>
      <c r="W59" s="6" t="str">
        <f>W33</f>
        <v>VIII скликання від 21 травня 2021 року</v>
      </c>
      <c r="X59" s="6"/>
      <c r="Y59" s="6"/>
      <c r="Z59" s="6"/>
      <c r="AA59" s="6"/>
      <c r="AB59" s="6"/>
      <c r="AC59" s="28"/>
      <c r="AF59" s="4"/>
    </row>
    <row r="60" spans="1:32" s="15" customFormat="1" ht="104.25" customHeight="1">
      <c r="A60" s="31" t="s">
        <v>35</v>
      </c>
      <c r="B60" s="10" t="s">
        <v>3</v>
      </c>
      <c r="C60" s="10" t="s">
        <v>4</v>
      </c>
      <c r="D60" s="10" t="s">
        <v>5</v>
      </c>
      <c r="E60" s="10" t="s">
        <v>6</v>
      </c>
      <c r="F60" s="10" t="s">
        <v>7</v>
      </c>
      <c r="G60" s="10" t="s">
        <v>8</v>
      </c>
      <c r="H60" s="10" t="s">
        <v>9</v>
      </c>
      <c r="I60" s="10" t="s">
        <v>10</v>
      </c>
      <c r="J60" s="10" t="s">
        <v>11</v>
      </c>
      <c r="K60" s="10" t="s">
        <v>12</v>
      </c>
      <c r="L60" s="10" t="s">
        <v>13</v>
      </c>
      <c r="M60" s="10" t="s">
        <v>14</v>
      </c>
      <c r="N60" s="10" t="s">
        <v>15</v>
      </c>
      <c r="O60" s="10" t="s">
        <v>16</v>
      </c>
      <c r="P60" s="10" t="s">
        <v>17</v>
      </c>
      <c r="Q60" s="10" t="s">
        <v>18</v>
      </c>
      <c r="R60" s="10" t="s">
        <v>19</v>
      </c>
      <c r="S60" s="10" t="s">
        <v>20</v>
      </c>
      <c r="T60" s="10" t="s">
        <v>21</v>
      </c>
      <c r="U60" s="10" t="s">
        <v>22</v>
      </c>
      <c r="V60" s="10" t="s">
        <v>23</v>
      </c>
      <c r="W60" s="10" t="s">
        <v>24</v>
      </c>
      <c r="X60" s="10" t="s">
        <v>25</v>
      </c>
      <c r="Y60" s="10" t="s">
        <v>26</v>
      </c>
      <c r="Z60" s="10" t="s">
        <v>27</v>
      </c>
      <c r="AA60" s="10" t="s">
        <v>28</v>
      </c>
      <c r="AB60" s="10" t="s">
        <v>29</v>
      </c>
      <c r="AC60" s="11"/>
      <c r="AD60" s="13" t="s">
        <v>31</v>
      </c>
      <c r="AE60" s="13" t="s">
        <v>32</v>
      </c>
      <c r="AF60" s="12" t="s">
        <v>33</v>
      </c>
    </row>
    <row r="61" spans="1:32" s="17" customFormat="1" ht="18" customHeight="1">
      <c r="A61" s="32"/>
      <c r="B61" s="13">
        <v>1</v>
      </c>
      <c r="C61" s="13">
        <v>2</v>
      </c>
      <c r="D61" s="13">
        <v>3</v>
      </c>
      <c r="E61" s="13">
        <v>4</v>
      </c>
      <c r="F61" s="13">
        <v>5</v>
      </c>
      <c r="G61" s="13">
        <v>6</v>
      </c>
      <c r="H61" s="13">
        <v>7</v>
      </c>
      <c r="I61" s="13">
        <v>8</v>
      </c>
      <c r="J61" s="13">
        <v>9</v>
      </c>
      <c r="K61" s="13">
        <v>10</v>
      </c>
      <c r="L61" s="13">
        <v>11</v>
      </c>
      <c r="M61" s="13">
        <v>12</v>
      </c>
      <c r="N61" s="13">
        <v>13</v>
      </c>
      <c r="O61" s="13">
        <v>14</v>
      </c>
      <c r="P61" s="13">
        <v>15</v>
      </c>
      <c r="Q61" s="13">
        <v>16</v>
      </c>
      <c r="R61" s="13">
        <v>17</v>
      </c>
      <c r="S61" s="13">
        <v>18</v>
      </c>
      <c r="T61" s="13">
        <v>19</v>
      </c>
      <c r="U61" s="13">
        <v>20</v>
      </c>
      <c r="V61" s="13">
        <v>21</v>
      </c>
      <c r="W61" s="13">
        <v>22</v>
      </c>
      <c r="X61" s="13">
        <v>23</v>
      </c>
      <c r="Y61" s="13">
        <v>24</v>
      </c>
      <c r="Z61" s="13">
        <v>25</v>
      </c>
      <c r="AA61" s="13">
        <v>26</v>
      </c>
      <c r="AB61" s="13">
        <v>27</v>
      </c>
      <c r="AC61" s="16"/>
      <c r="AD61" s="13">
        <v>1</v>
      </c>
      <c r="AE61" s="13">
        <v>2</v>
      </c>
      <c r="AF61" s="13">
        <v>3</v>
      </c>
    </row>
    <row r="62" spans="1:32" s="21" customFormat="1">
      <c r="A62" s="19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0"/>
      <c r="AD62" s="1"/>
      <c r="AE62" s="1"/>
      <c r="AF62" s="1"/>
    </row>
    <row r="63" spans="1:32" s="21" customFormat="1">
      <c r="A63" s="19">
        <v>42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0"/>
      <c r="AD63" s="1"/>
      <c r="AE63" s="1"/>
      <c r="AF63" s="1"/>
    </row>
    <row r="64" spans="1:32" s="21" customFormat="1">
      <c r="A64" s="19">
        <v>43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0"/>
      <c r="AD64" s="1"/>
      <c r="AE64" s="1"/>
      <c r="AF64" s="1"/>
    </row>
    <row r="65" spans="1:32" s="21" customFormat="1">
      <c r="A65" s="19">
        <v>44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0"/>
      <c r="AD65" s="1"/>
      <c r="AE65" s="1"/>
      <c r="AF65" s="1"/>
    </row>
    <row r="66" spans="1:32" s="21" customFormat="1">
      <c r="A66" s="19">
        <v>45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0"/>
      <c r="AD66" s="1"/>
      <c r="AE66" s="1"/>
      <c r="AF66" s="1"/>
    </row>
    <row r="67" spans="1:32" s="21" customFormat="1">
      <c r="A67" s="19">
        <v>46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0"/>
      <c r="AD67" s="1"/>
      <c r="AE67" s="1"/>
      <c r="AF67" s="1"/>
    </row>
    <row r="68" spans="1:32" s="21" customFormat="1">
      <c r="A68" s="19">
        <v>47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0"/>
      <c r="AD68" s="1"/>
      <c r="AE68" s="1"/>
      <c r="AF68" s="1"/>
    </row>
    <row r="69" spans="1:32" s="21" customFormat="1">
      <c r="A69" s="19">
        <v>48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0"/>
      <c r="AD69" s="1"/>
      <c r="AE69" s="1"/>
      <c r="AF69" s="1"/>
    </row>
    <row r="70" spans="1:32" s="21" customFormat="1">
      <c r="A70" s="19">
        <v>49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0"/>
      <c r="AD70" s="1"/>
      <c r="AE70" s="1"/>
      <c r="AF70" s="1"/>
    </row>
    <row r="71" spans="1:32" s="21" customFormat="1">
      <c r="A71" s="19">
        <v>50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0"/>
      <c r="AD71" s="1"/>
      <c r="AE71" s="1"/>
      <c r="AF71" s="1"/>
    </row>
    <row r="72" spans="1:32" s="21" customFormat="1">
      <c r="A72" s="19">
        <v>51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0"/>
      <c r="AD72" s="1"/>
      <c r="AE72" s="1"/>
      <c r="AF72" s="1"/>
    </row>
    <row r="73" spans="1:32" s="21" customFormat="1">
      <c r="A73" s="19">
        <v>52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0"/>
      <c r="AD73" s="1"/>
      <c r="AE73" s="1"/>
      <c r="AF73" s="1"/>
    </row>
    <row r="74" spans="1:32" s="21" customFormat="1">
      <c r="A74" s="19">
        <v>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0"/>
      <c r="AD74" s="1"/>
      <c r="AE74" s="1"/>
      <c r="AF74" s="1"/>
    </row>
    <row r="75" spans="1:32" s="21" customFormat="1">
      <c r="A75" s="19">
        <v>54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0"/>
      <c r="AD75" s="1"/>
      <c r="AE75" s="1"/>
      <c r="AF75" s="1"/>
    </row>
    <row r="76" spans="1:32" s="21" customFormat="1">
      <c r="A76" s="19">
        <v>55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0"/>
      <c r="AD76" s="1"/>
      <c r="AE76" s="1"/>
      <c r="AF76" s="1"/>
    </row>
    <row r="77" spans="1:32" s="21" customFormat="1">
      <c r="A77" s="19">
        <v>56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0"/>
      <c r="AD77" s="1"/>
      <c r="AE77" s="1"/>
      <c r="AF77" s="1"/>
    </row>
    <row r="78" spans="1:32" s="21" customFormat="1">
      <c r="A78" s="19">
        <v>57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0"/>
      <c r="AD78" s="1"/>
      <c r="AE78" s="1"/>
      <c r="AF78" s="1"/>
    </row>
    <row r="79" spans="1:32" s="21" customFormat="1">
      <c r="A79" s="19">
        <v>58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0"/>
      <c r="AD79" s="1"/>
      <c r="AE79" s="1"/>
      <c r="AF79" s="1"/>
    </row>
    <row r="80" spans="1:32" s="21" customFormat="1">
      <c r="A80" s="19">
        <v>59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0"/>
      <c r="AD80" s="1"/>
      <c r="AE80" s="1"/>
      <c r="AF80" s="1"/>
    </row>
    <row r="81" spans="1:32" s="21" customFormat="1">
      <c r="A81" s="19">
        <v>60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0"/>
      <c r="AD81" s="1"/>
      <c r="AE81" s="1"/>
      <c r="AF81" s="1"/>
    </row>
    <row r="82" spans="1:32" ht="15.75" customHeight="1">
      <c r="B82" s="8" t="s">
        <v>39</v>
      </c>
      <c r="AF82" s="4"/>
    </row>
    <row r="83" spans="1:32" s="8" customFormat="1" ht="12.75" customHeight="1">
      <c r="N83" s="27"/>
      <c r="P83" s="27">
        <v>4</v>
      </c>
      <c r="V83" s="5"/>
      <c r="W83" s="5" t="s">
        <v>38</v>
      </c>
      <c r="X83" s="5"/>
      <c r="Y83" s="5"/>
      <c r="Z83" s="5"/>
      <c r="AA83" s="5"/>
      <c r="AB83" s="5"/>
      <c r="AC83" s="28"/>
      <c r="AF83" s="4"/>
    </row>
    <row r="84" spans="1:32" s="8" customFormat="1" ht="12.75" customHeight="1">
      <c r="V84" s="5"/>
      <c r="W84" s="5" t="str">
        <f>W58</f>
        <v>VIII сесії Валківської міської ради</v>
      </c>
      <c r="X84" s="5"/>
      <c r="Y84" s="5"/>
      <c r="Z84" s="5"/>
      <c r="AA84" s="5"/>
      <c r="AB84" s="5"/>
      <c r="AC84" s="28"/>
      <c r="AF84" s="4"/>
    </row>
    <row r="85" spans="1:32" s="8" customFormat="1" ht="39" customHeight="1">
      <c r="V85" s="6"/>
      <c r="W85" s="6" t="str">
        <f>W59</f>
        <v>VIII скликання від 21 травня 2021 року</v>
      </c>
      <c r="X85" s="6"/>
      <c r="Y85" s="6"/>
      <c r="Z85" s="6"/>
      <c r="AA85" s="6"/>
      <c r="AB85" s="6"/>
      <c r="AC85" s="28"/>
      <c r="AF85" s="4"/>
    </row>
    <row r="86" spans="1:32" s="15" customFormat="1" ht="104.25" customHeight="1">
      <c r="A86" s="31" t="s">
        <v>35</v>
      </c>
      <c r="B86" s="10" t="s">
        <v>3</v>
      </c>
      <c r="C86" s="10" t="s">
        <v>4</v>
      </c>
      <c r="D86" s="10" t="s">
        <v>5</v>
      </c>
      <c r="E86" s="10" t="s">
        <v>6</v>
      </c>
      <c r="F86" s="10" t="s">
        <v>7</v>
      </c>
      <c r="G86" s="10" t="s">
        <v>8</v>
      </c>
      <c r="H86" s="10" t="s">
        <v>9</v>
      </c>
      <c r="I86" s="10" t="s">
        <v>10</v>
      </c>
      <c r="J86" s="10" t="s">
        <v>11</v>
      </c>
      <c r="K86" s="10" t="s">
        <v>12</v>
      </c>
      <c r="L86" s="10" t="s">
        <v>13</v>
      </c>
      <c r="M86" s="10" t="s">
        <v>14</v>
      </c>
      <c r="N86" s="10" t="s">
        <v>15</v>
      </c>
      <c r="O86" s="10" t="s">
        <v>16</v>
      </c>
      <c r="P86" s="10" t="s">
        <v>17</v>
      </c>
      <c r="Q86" s="10" t="s">
        <v>18</v>
      </c>
      <c r="R86" s="10" t="s">
        <v>19</v>
      </c>
      <c r="S86" s="10" t="s">
        <v>20</v>
      </c>
      <c r="T86" s="10" t="s">
        <v>21</v>
      </c>
      <c r="U86" s="10" t="s">
        <v>22</v>
      </c>
      <c r="V86" s="10" t="s">
        <v>23</v>
      </c>
      <c r="W86" s="10" t="s">
        <v>24</v>
      </c>
      <c r="X86" s="10" t="s">
        <v>25</v>
      </c>
      <c r="Y86" s="10" t="s">
        <v>26</v>
      </c>
      <c r="Z86" s="10" t="s">
        <v>27</v>
      </c>
      <c r="AA86" s="10" t="s">
        <v>28</v>
      </c>
      <c r="AB86" s="10" t="s">
        <v>29</v>
      </c>
      <c r="AC86" s="11"/>
      <c r="AD86" s="13" t="s">
        <v>31</v>
      </c>
      <c r="AE86" s="13" t="s">
        <v>32</v>
      </c>
      <c r="AF86" s="12" t="s">
        <v>33</v>
      </c>
    </row>
    <row r="87" spans="1:32" s="17" customFormat="1" ht="18" customHeight="1">
      <c r="A87" s="32"/>
      <c r="B87" s="13">
        <v>1</v>
      </c>
      <c r="C87" s="13">
        <v>2</v>
      </c>
      <c r="D87" s="13">
        <v>3</v>
      </c>
      <c r="E87" s="13">
        <v>4</v>
      </c>
      <c r="F87" s="13">
        <v>5</v>
      </c>
      <c r="G87" s="13">
        <v>6</v>
      </c>
      <c r="H87" s="13">
        <v>7</v>
      </c>
      <c r="I87" s="13">
        <v>8</v>
      </c>
      <c r="J87" s="13">
        <v>9</v>
      </c>
      <c r="K87" s="13">
        <v>10</v>
      </c>
      <c r="L87" s="13">
        <v>11</v>
      </c>
      <c r="M87" s="13">
        <v>12</v>
      </c>
      <c r="N87" s="13">
        <v>13</v>
      </c>
      <c r="O87" s="13">
        <v>14</v>
      </c>
      <c r="P87" s="13">
        <v>15</v>
      </c>
      <c r="Q87" s="13">
        <v>16</v>
      </c>
      <c r="R87" s="13">
        <v>17</v>
      </c>
      <c r="S87" s="13">
        <v>18</v>
      </c>
      <c r="T87" s="13">
        <v>19</v>
      </c>
      <c r="U87" s="13">
        <v>20</v>
      </c>
      <c r="V87" s="13">
        <v>21</v>
      </c>
      <c r="W87" s="13">
        <v>22</v>
      </c>
      <c r="X87" s="13">
        <v>23</v>
      </c>
      <c r="Y87" s="13">
        <v>24</v>
      </c>
      <c r="Z87" s="13">
        <v>25</v>
      </c>
      <c r="AA87" s="13">
        <v>26</v>
      </c>
      <c r="AB87" s="13">
        <v>27</v>
      </c>
      <c r="AC87" s="16"/>
      <c r="AD87" s="13">
        <v>1</v>
      </c>
      <c r="AE87" s="13">
        <v>2</v>
      </c>
      <c r="AF87" s="13">
        <v>3</v>
      </c>
    </row>
    <row r="88" spans="1:32" s="21" customFormat="1">
      <c r="A88" s="19">
        <v>61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0"/>
      <c r="AD88" s="1"/>
      <c r="AE88" s="1"/>
      <c r="AF88" s="1"/>
    </row>
    <row r="89" spans="1:32" s="21" customFormat="1">
      <c r="A89" s="19">
        <v>62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0"/>
      <c r="AD89" s="1"/>
      <c r="AE89" s="1"/>
      <c r="AF89" s="1"/>
    </row>
    <row r="90" spans="1:32" s="21" customFormat="1">
      <c r="A90" s="19">
        <v>63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0"/>
      <c r="AD90" s="1"/>
      <c r="AE90" s="1"/>
      <c r="AF90" s="1"/>
    </row>
    <row r="91" spans="1:32" s="21" customFormat="1">
      <c r="A91" s="19">
        <v>64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0"/>
      <c r="AD91" s="1"/>
      <c r="AE91" s="1"/>
      <c r="AF91" s="1"/>
    </row>
    <row r="92" spans="1:32" s="21" customFormat="1">
      <c r="A92" s="19">
        <v>65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0"/>
      <c r="AD92" s="1"/>
      <c r="AE92" s="1"/>
      <c r="AF92" s="1"/>
    </row>
    <row r="93" spans="1:32" s="21" customFormat="1">
      <c r="A93" s="19">
        <v>66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0"/>
      <c r="AD93" s="1"/>
      <c r="AE93" s="1"/>
      <c r="AF93" s="1"/>
    </row>
    <row r="94" spans="1:32" s="21" customFormat="1">
      <c r="A94" s="19">
        <v>67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0"/>
      <c r="AD94" s="1"/>
      <c r="AE94" s="1"/>
      <c r="AF94" s="1"/>
    </row>
    <row r="95" spans="1:32" s="21" customFormat="1">
      <c r="A95" s="19">
        <v>68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0"/>
      <c r="AD95" s="1"/>
      <c r="AE95" s="1"/>
      <c r="AF95" s="1"/>
    </row>
    <row r="96" spans="1:32" s="21" customFormat="1">
      <c r="A96" s="19">
        <v>69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0"/>
      <c r="AD96" s="1"/>
      <c r="AE96" s="1"/>
      <c r="AF96" s="1"/>
    </row>
    <row r="97" spans="1:32" s="21" customFormat="1">
      <c r="A97" s="19">
        <v>70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0"/>
      <c r="AD97" s="1"/>
      <c r="AE97" s="1"/>
      <c r="AF97" s="1"/>
    </row>
    <row r="98" spans="1:32" s="21" customFormat="1">
      <c r="A98" s="19">
        <v>71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0"/>
      <c r="AD98" s="1"/>
      <c r="AE98" s="1"/>
      <c r="AF98" s="1"/>
    </row>
    <row r="99" spans="1:32" s="21" customFormat="1">
      <c r="A99" s="19">
        <v>72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0"/>
      <c r="AD99" s="1"/>
      <c r="AE99" s="1"/>
      <c r="AF99" s="1"/>
    </row>
    <row r="100" spans="1:32" s="21" customFormat="1">
      <c r="A100" s="19">
        <v>73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0"/>
      <c r="AD100" s="1"/>
      <c r="AE100" s="1"/>
      <c r="AF100" s="1"/>
    </row>
    <row r="101" spans="1:32" s="21" customFormat="1">
      <c r="A101" s="19">
        <v>74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0"/>
      <c r="AD101" s="1"/>
      <c r="AE101" s="1"/>
      <c r="AF101" s="1"/>
    </row>
    <row r="102" spans="1:32" s="21" customFormat="1">
      <c r="A102" s="19">
        <v>75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0"/>
      <c r="AD102" s="1"/>
      <c r="AE102" s="1"/>
      <c r="AF102" s="1"/>
    </row>
    <row r="103" spans="1:32" s="21" customFormat="1">
      <c r="A103" s="19">
        <v>76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0"/>
      <c r="AD103" s="1"/>
      <c r="AE103" s="1"/>
      <c r="AF103" s="1"/>
    </row>
    <row r="104" spans="1:32" s="21" customFormat="1">
      <c r="A104" s="19">
        <v>77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0"/>
      <c r="AD104" s="1"/>
      <c r="AE104" s="1"/>
      <c r="AF104" s="1"/>
    </row>
    <row r="105" spans="1:32" s="21" customFormat="1">
      <c r="A105" s="19">
        <v>78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0"/>
      <c r="AD105" s="1"/>
      <c r="AE105" s="1"/>
      <c r="AF105" s="1"/>
    </row>
    <row r="106" spans="1:32" s="21" customFormat="1">
      <c r="A106" s="19">
        <v>79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0"/>
      <c r="AD106" s="1"/>
      <c r="AE106" s="1"/>
      <c r="AF106" s="1"/>
    </row>
    <row r="107" spans="1:32" s="21" customFormat="1">
      <c r="A107" s="19">
        <v>80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0"/>
      <c r="AD107" s="1"/>
      <c r="AE107" s="1"/>
      <c r="AF107" s="1"/>
    </row>
    <row r="108" spans="1:32" ht="15.75" customHeight="1">
      <c r="B108" s="8" t="s">
        <v>39</v>
      </c>
      <c r="AF108" s="4"/>
    </row>
    <row r="109" spans="1:32" ht="15.75" customHeight="1">
      <c r="B109" s="8"/>
      <c r="AF109" s="4"/>
    </row>
    <row r="110" spans="1:32" ht="57" customHeight="1">
      <c r="B110" s="3" t="s">
        <v>36</v>
      </c>
      <c r="I110" s="23"/>
      <c r="J110" s="23"/>
      <c r="K110" s="23"/>
      <c r="L110" s="23"/>
      <c r="M110" s="23"/>
      <c r="AF110" s="4"/>
    </row>
    <row r="111" spans="1:32" ht="31.5" customHeight="1">
      <c r="B111" s="3" t="s">
        <v>37</v>
      </c>
      <c r="I111" s="24"/>
      <c r="J111" s="24"/>
      <c r="K111" s="24"/>
      <c r="L111" s="24"/>
      <c r="M111" s="24"/>
      <c r="AF111" s="4"/>
    </row>
    <row r="112" spans="1:32" ht="9" customHeight="1">
      <c r="AF112" s="4"/>
    </row>
    <row r="113" spans="32:32">
      <c r="AF113" s="4"/>
    </row>
    <row r="114" spans="32:32">
      <c r="AF114" s="4"/>
    </row>
    <row r="115" spans="32:32">
      <c r="AF115" s="4"/>
    </row>
    <row r="116" spans="32:32">
      <c r="AF116" s="7"/>
    </row>
    <row r="117" spans="32:32">
      <c r="AF117" s="7"/>
    </row>
    <row r="118" spans="32:32">
      <c r="AF118" s="7"/>
    </row>
  </sheetData>
  <mergeCells count="11">
    <mergeCell ref="A86:A87"/>
    <mergeCell ref="A7:AF7"/>
    <mergeCell ref="A8:A9"/>
    <mergeCell ref="A34:A35"/>
    <mergeCell ref="A60:A61"/>
    <mergeCell ref="A5:AE5"/>
    <mergeCell ref="W1:AE1"/>
    <mergeCell ref="W2:AE2"/>
    <mergeCell ref="W3:AE3"/>
    <mergeCell ref="A4:AE4"/>
    <mergeCell ref="A6:AE6"/>
  </mergeCells>
  <phoneticPr fontId="9" type="noConversion"/>
  <dataValidations count="1">
    <dataValidation type="list" allowBlank="1" showInputMessage="1" showErrorMessage="1" sqref="B62:AB81 B10:AB29 B36:AB55 B88:AB107">
      <formula1>"За,Проти,Відс.,Н/Г,Утр."</formula1>
    </dataValidation>
  </dataValidations>
  <printOptions horizontalCentered="1" verticalCentered="1"/>
  <pageMargins left="0.31496062992125984" right="0.31496062992125984" top="0.55118110236220474" bottom="0.35433070866141736" header="0" footer="0"/>
  <pageSetup paperSize="9" scale="90" orientation="landscape" verticalDpi="0" r:id="rId1"/>
  <rowBreaks count="3" manualBreakCount="3">
    <brk id="30" max="16383" man="1"/>
    <brk id="56" max="31" man="1"/>
    <brk id="82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70"/>
  <sheetViews>
    <sheetView tabSelected="1" view="pageBreakPreview" topLeftCell="A37" zoomScaleSheetLayoutView="100" workbookViewId="0">
      <selection activeCell="N68" sqref="N68"/>
    </sheetView>
  </sheetViews>
  <sheetFormatPr defaultRowHeight="15"/>
  <cols>
    <col min="1" max="1" width="6" style="3" customWidth="1"/>
    <col min="2" max="2" width="5.42578125" style="3" customWidth="1"/>
    <col min="3" max="28" width="4.85546875" style="3" customWidth="1"/>
    <col min="29" max="29" width="0.5703125" style="25" customWidth="1"/>
    <col min="30" max="32" width="5.42578125" style="3" customWidth="1"/>
    <col min="33" max="33" width="6" style="3" customWidth="1"/>
    <col min="34" max="34" width="5.42578125" style="3" customWidth="1"/>
    <col min="35" max="35" width="6.85546875" style="3" customWidth="1"/>
    <col min="36" max="16384" width="9.140625" style="3"/>
  </cols>
  <sheetData>
    <row r="1" spans="1:35" s="8" customFormat="1" ht="12.75" customHeight="1">
      <c r="V1" s="5"/>
      <c r="W1" s="5"/>
      <c r="X1" s="5"/>
      <c r="Y1" s="5"/>
      <c r="Z1" s="5"/>
      <c r="AA1" s="5"/>
      <c r="AB1" s="5"/>
      <c r="AC1" s="9"/>
      <c r="AD1" s="5" t="s">
        <v>0</v>
      </c>
    </row>
    <row r="2" spans="1:35" s="8" customFormat="1" ht="12.75" customHeight="1">
      <c r="V2" s="5"/>
      <c r="W2" s="5"/>
      <c r="X2" s="5"/>
      <c r="Y2" s="5"/>
      <c r="Z2" s="5"/>
      <c r="AA2" s="5"/>
      <c r="AB2" s="5"/>
      <c r="AC2" s="9"/>
      <c r="AD2" s="5" t="s">
        <v>49</v>
      </c>
    </row>
    <row r="3" spans="1:35" s="8" customFormat="1" ht="12.75" customHeight="1">
      <c r="V3" s="5"/>
      <c r="W3" s="5"/>
      <c r="X3" s="5"/>
      <c r="Y3" s="5"/>
      <c r="Z3" s="5"/>
      <c r="AA3" s="5"/>
      <c r="AB3" s="5"/>
      <c r="AC3" s="9"/>
      <c r="AD3" s="5" t="s">
        <v>50</v>
      </c>
    </row>
    <row r="4" spans="1:35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5.7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ht="15.75">
      <c r="A6" s="29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>
      <c r="A7" s="34" t="s">
        <v>51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s="15" customFormat="1" ht="104.25" customHeight="1">
      <c r="A8" s="31" t="s">
        <v>35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10" t="s">
        <v>27</v>
      </c>
      <c r="AA8" s="10" t="s">
        <v>28</v>
      </c>
      <c r="AB8" s="10" t="s">
        <v>29</v>
      </c>
      <c r="AC8" s="11"/>
      <c r="AD8" s="12" t="s">
        <v>30</v>
      </c>
      <c r="AE8" s="12" t="s">
        <v>34</v>
      </c>
      <c r="AF8" s="13" t="s">
        <v>31</v>
      </c>
      <c r="AG8" s="13" t="s">
        <v>32</v>
      </c>
      <c r="AH8" s="12" t="s">
        <v>33</v>
      </c>
      <c r="AI8" s="14" t="s">
        <v>42</v>
      </c>
    </row>
    <row r="9" spans="1:35" s="17" customFormat="1" ht="18" customHeight="1">
      <c r="A9" s="32"/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6"/>
      <c r="AD9" s="13">
        <v>1</v>
      </c>
      <c r="AE9" s="13">
        <v>2</v>
      </c>
      <c r="AF9" s="13">
        <v>3</v>
      </c>
      <c r="AG9" s="13">
        <v>4</v>
      </c>
      <c r="AH9" s="13">
        <v>5</v>
      </c>
      <c r="AI9" s="13">
        <v>6</v>
      </c>
    </row>
    <row r="10" spans="1:35" s="17" customFormat="1" ht="31.5" customHeight="1">
      <c r="A10" s="18" t="s">
        <v>40</v>
      </c>
      <c r="B10" s="1" t="s">
        <v>31</v>
      </c>
      <c r="C10" s="1" t="s">
        <v>31</v>
      </c>
      <c r="D10" s="1" t="s">
        <v>34</v>
      </c>
      <c r="E10" s="1" t="s">
        <v>31</v>
      </c>
      <c r="F10" s="1" t="s">
        <v>31</v>
      </c>
      <c r="G10" s="1" t="s">
        <v>31</v>
      </c>
      <c r="H10" s="1" t="s">
        <v>30</v>
      </c>
      <c r="I10" s="1" t="s">
        <v>31</v>
      </c>
      <c r="J10" s="1" t="s">
        <v>31</v>
      </c>
      <c r="K10" s="1" t="s">
        <v>30</v>
      </c>
      <c r="L10" s="1" t="s">
        <v>31</v>
      </c>
      <c r="M10" s="1" t="s">
        <v>31</v>
      </c>
      <c r="N10" s="1" t="s">
        <v>31</v>
      </c>
      <c r="O10" s="1" t="s">
        <v>31</v>
      </c>
      <c r="P10" s="1" t="s">
        <v>31</v>
      </c>
      <c r="Q10" s="1" t="s">
        <v>30</v>
      </c>
      <c r="R10" s="1" t="s">
        <v>31</v>
      </c>
      <c r="S10" s="1" t="s">
        <v>31</v>
      </c>
      <c r="T10" s="1" t="s">
        <v>34</v>
      </c>
      <c r="U10" s="1" t="s">
        <v>30</v>
      </c>
      <c r="V10" s="1" t="s">
        <v>31</v>
      </c>
      <c r="W10" s="1" t="s">
        <v>34</v>
      </c>
      <c r="X10" s="1" t="s">
        <v>31</v>
      </c>
      <c r="Y10" s="1" t="s">
        <v>31</v>
      </c>
      <c r="Z10" s="1" t="s">
        <v>31</v>
      </c>
      <c r="AA10" s="1" t="s">
        <v>30</v>
      </c>
      <c r="AB10" s="1" t="s">
        <v>31</v>
      </c>
      <c r="AC10" s="16"/>
      <c r="AD10" s="1">
        <f>IF(B10="Відс.",1,0)+IF(C10="Відс.",1,0)+IF(D10="Відс.",1,0)+IF(E10="Відс.",1,0)+IF(F10="Відс.",1,0)+IF(G10="Відс.",1,0)+IF(H10="Відс.",1,0)+IF(I10="Відс.",1,0)+IF(J10="Відс.",1,0)+IF(K10="Відс.",1,0)+IF(L10="Відс.",1,0)+IF(M10="Відс.",1,0)+IF(N10="Відс.",1,0)+IF(O10="Відс.",1,0)+IF(P10="Відс.",1,0)+IF(Q10="Відс.",1,0)+IF(R10="Відс.",1,0)+IF(S10="Відс.",1,0)+IF(T10="Відс.",1,0)+IF(U10="Відс.",1,0)+IF(V10="Відс.",1,0)+IF(W10="Відс.",1,0)+IF(X10="Відс.",1,0)+IF(Y10="Відс.",1,0)+IF(Z10="Відс.",1,0)+IF(AA10="Відс.",1,0)+IF(AB10="Відс.",1,0)</f>
        <v>5</v>
      </c>
      <c r="AE10" s="1">
        <f>IF(C10="Н/Г",1,0)+IF(D10="Н/Г",1,0)+IF(E10="Н/Г",1,0)+IF(F10="Н/Г",1,0)+IF(G10="Н/Г",1,0)+IF(H10="Н/Г",1,0)+IF(I10="Н/Г",1,0)+IF(J10="Н/Г",1,0)+IF(K10="Н/Г",1,0)+IF(L10="Н/Г",1,0)+IF(M10="Н/Г",1,0)+IF(N10="Н/Г",1,0)+IF(O10="Н/Г",1,0)+IF(P10="Н/Г",1,0)+IF(Q10="Н/Г",1,0)+IF(R10="Н/Г",1,0)+IF(S10="Н/Г",1,0)+IF(T10="Н/Г",1,0)+IF(U10="Н/Г",1,0)+IF(V10="Н/Г",1,0)+IF(W10="Н/Г",1,0)+IF(X10="Н/Г",1,0)+IF(Y10="Н/Г",1,0)+IF(Z10="Н/Г",1,0)+IF(AA10="Н/Г",1,0)+IF(AB10="Н/Г",1,0)+IF(B10="Н/Г",1,0)</f>
        <v>3</v>
      </c>
      <c r="AF10" s="1">
        <f>IF(C10="За",1,0)+IF(D10="За",1,0)+IF(E10="За",1,0)+IF(F10="За",1,0)+IF(G10="За",1,0)+IF(H10="За",1,0)+IF(I10="За",1,0)+IF(J10="За",1,0)+IF(K10="За",1,0)+IF(L10="За",1,0)+IF(M10="За",1,0)+IF(N10="За",1,0)+IF(O10="За",1,0)+IF(P10="За",1,0)+IF(Q10="За",1,0)+IF(R10="За",1,0)+IF(S10="За",1,0)+IF(T10="За",1,0)+IF(U10="За",1,0)+IF(V10="За",1,0)+IF(W10="За",1,0)+IF(X10="За",1,0)+IF(Y10="За",1,0)+IF(Z10="За",1,0)+IF(AA10="За",1,0)+IF(AB10="За",1,0)+IF(B10="За",1,0)</f>
        <v>19</v>
      </c>
      <c r="AG10" s="1">
        <f>IF(D10="Проти",1,0)+IF(E10="Проти",1,0)+IF(F10="Проти",1,0)+IF(G10="Проти",1,0)+IF(H10="Проти",1,0)+IF(I10="Проти",1,0)+IF(J10="Проти",1,0)+IF(K10="Проти",1,0)+IF(L10="Проти",1,0)+IF(M10="Проти",1,0)+IF(N10="Проти",1,0)+IF(O10="Проти",1,0)+IF(P10="Проти",1,0)+IF(Q10="Проти",1,0)+IF(R10="Проти",1,0)+IF(S10="Проти",1,0)+IF(T10="Проти",1,0)+IF(U10="Проти",1,0)+IF(V10="Проти",1,0)+IF(W10="Проти",1,0)+IF(X10="Проти",1,0)+IF(Y10="Проти",1,0)+IF(Z10="Проти",1,0)+IF(AA10="Проти",1,0)+IF(AB10="Проти",1,0)+IF(B10="Проти",1,0)+IF(C10="Проти",1,0)</f>
        <v>0</v>
      </c>
      <c r="AH10" s="1">
        <f>IF(E10="Утр.",1,0)+IF(F10="Утр.",1,0)+IF(G10="Утр.",1,0)+IF(H10="Утр.",1,0)+IF(I10="Утр.",1,0)+IF(J10="Утр.",1,0)+IF(K10="Утр.",1,0)+IF(L10="Утр.",1,0)+IF(M10="Утр.",1,0)+IF(N10="Утр.",1,0)+IF(O10="Утр.",1,0)+IF(P10="Утр.",1,0)+IF(Q10="Утр.",1,0)+IF(R10="Утр.",1,0)+IF(S10="Утр.",1,0)+IF(T10="Утр.",1,0)+IF(U10="Утр.",1,0)+IF(V10="Утр.",1,0)+IF(W10="Утр.",1,0)+IF(X10="Утр.",1,0)+IF(Y10="Утр.",1,0)+IF(Z10="Утр.",1,0)+IF(AA10="Утр.",1,0)+IF(AB10="Утр.",1,0)+IF(B10="Утр.",1,0)+IF(C10="Утр.",1,0)+IF(D10="Утр.",1,0)</f>
        <v>0</v>
      </c>
      <c r="AI10" s="2">
        <f>AE10+AF10+AG10+AH10</f>
        <v>22</v>
      </c>
    </row>
    <row r="11" spans="1:35" s="21" customFormat="1" ht="20.25" customHeight="1">
      <c r="A11" s="18" t="s">
        <v>47</v>
      </c>
      <c r="B11" s="1" t="s">
        <v>31</v>
      </c>
      <c r="C11" s="1" t="s">
        <v>31</v>
      </c>
      <c r="D11" s="1" t="s">
        <v>34</v>
      </c>
      <c r="E11" s="1" t="s">
        <v>31</v>
      </c>
      <c r="F11" s="1" t="s">
        <v>31</v>
      </c>
      <c r="G11" s="1" t="s">
        <v>31</v>
      </c>
      <c r="H11" s="1" t="s">
        <v>30</v>
      </c>
      <c r="I11" s="1" t="s">
        <v>31</v>
      </c>
      <c r="J11" s="1" t="s">
        <v>31</v>
      </c>
      <c r="K11" s="1" t="s">
        <v>30</v>
      </c>
      <c r="L11" s="1" t="s">
        <v>31</v>
      </c>
      <c r="M11" s="1" t="s">
        <v>31</v>
      </c>
      <c r="N11" s="1" t="s">
        <v>31</v>
      </c>
      <c r="O11" s="1" t="s">
        <v>34</v>
      </c>
      <c r="P11" s="1" t="s">
        <v>31</v>
      </c>
      <c r="Q11" s="1" t="s">
        <v>30</v>
      </c>
      <c r="R11" s="1" t="s">
        <v>31</v>
      </c>
      <c r="S11" s="1" t="s">
        <v>31</v>
      </c>
      <c r="T11" s="1" t="s">
        <v>31</v>
      </c>
      <c r="U11" s="1" t="s">
        <v>30</v>
      </c>
      <c r="V11" s="1" t="s">
        <v>31</v>
      </c>
      <c r="W11" s="1" t="s">
        <v>34</v>
      </c>
      <c r="X11" s="1" t="s">
        <v>31</v>
      </c>
      <c r="Y11" s="1" t="s">
        <v>31</v>
      </c>
      <c r="Z11" s="1" t="s">
        <v>31</v>
      </c>
      <c r="AA11" s="1" t="s">
        <v>30</v>
      </c>
      <c r="AB11" s="1" t="s">
        <v>31</v>
      </c>
      <c r="AC11" s="20"/>
      <c r="AD11" s="1">
        <f>IF(B11="Відс.",1,0)+IF(C11="Відс.",1,0)+IF(D11="Відс.",1,0)+IF(E11="Відс.",1,0)+IF(F11="Відс.",1,0)+IF(G11="Відс.",1,0)+IF(H11="Відс.",1,0)+IF(I11="Відс.",1,0)+IF(J11="Відс.",1,0)+IF(K11="Відс.",1,0)+IF(L11="Відс.",1,0)+IF(M11="Відс.",1,0)+IF(N11="Відс.",1,0)+IF(O11="Відс.",1,0)+IF(P11="Відс.",1,0)+IF(Q11="Відс.",1,0)+IF(R11="Відс.",1,0)+IF(S11="Відс.",1,0)+IF(T11="Відс.",1,0)+IF(U11="Відс.",1,0)+IF(V11="Відс.",1,0)+IF(W11="Відс.",1,0)+IF(X11="Відс.",1,0)+IF(Y11="Відс.",1,0)+IF(Z11="Відс.",1,0)+IF(AA11="Відс.",1,0)+IF(AB11="Відс.",1,0)</f>
        <v>5</v>
      </c>
      <c r="AE11" s="1">
        <f>IF(C11="Н/Г",1,0)+IF(D11="Н/Г",1,0)+IF(E11="Н/Г",1,0)+IF(F11="Н/Г",1,0)+IF(G11="Н/Г",1,0)+IF(H11="Н/Г",1,0)+IF(I11="Н/Г",1,0)+IF(J11="Н/Г",1,0)+IF(K11="Н/Г",1,0)+IF(L11="Н/Г",1,0)+IF(M11="Н/Г",1,0)+IF(N11="Н/Г",1,0)+IF(O11="Н/Г",1,0)+IF(P11="Н/Г",1,0)+IF(Q11="Н/Г",1,0)+IF(R11="Н/Г",1,0)+IF(S11="Н/Г",1,0)+IF(T11="Н/Г",1,0)+IF(U11="Н/Г",1,0)+IF(V11="Н/Г",1,0)+IF(W11="Н/Г",1,0)+IF(X11="Н/Г",1,0)+IF(Y11="Н/Г",1,0)+IF(Z11="Н/Г",1,0)+IF(AA11="Н/Г",1,0)+IF(AB11="Н/Г",1,0)+IF(B11="Н/Г",1,0)</f>
        <v>3</v>
      </c>
      <c r="AF11" s="1">
        <f>IF(C11="За",1,0)+IF(D11="За",1,0)+IF(E11="За",1,0)+IF(F11="За",1,0)+IF(G11="За",1,0)+IF(H11="За",1,0)+IF(I11="За",1,0)+IF(J11="За",1,0)+IF(K11="За",1,0)+IF(L11="За",1,0)+IF(M11="За",1,0)+IF(N11="За",1,0)+IF(O11="За",1,0)+IF(P11="За",1,0)+IF(Q11="За",1,0)+IF(R11="За",1,0)+IF(S11="За",1,0)+IF(T11="За",1,0)+IF(U11="За",1,0)+IF(V11="За",1,0)+IF(W11="За",1,0)+IF(X11="За",1,0)+IF(Y11="За",1,0)+IF(Z11="За",1,0)+IF(AA11="За",1,0)+IF(AB11="За",1,0)+IF(B11="За",1,0)</f>
        <v>19</v>
      </c>
      <c r="AG11" s="1">
        <f>IF(D11="Проти",1,0)+IF(E11="Проти",1,0)+IF(F11="Проти",1,0)+IF(G11="Проти",1,0)+IF(H11="Проти",1,0)+IF(I11="Проти",1,0)+IF(J11="Проти",1,0)+IF(K11="Проти",1,0)+IF(L11="Проти",1,0)+IF(M11="Проти",1,0)+IF(N11="Проти",1,0)+IF(O11="Проти",1,0)+IF(P11="Проти",1,0)+IF(Q11="Проти",1,0)+IF(R11="Проти",1,0)+IF(S11="Проти",1,0)+IF(T11="Проти",1,0)+IF(U11="Проти",1,0)+IF(V11="Проти",1,0)+IF(W11="Проти",1,0)+IF(X11="Проти",1,0)+IF(Y11="Проти",1,0)+IF(Z11="Проти",1,0)+IF(AA11="Проти",1,0)+IF(AB11="Проти",1,0)+IF(B11="Проти",1,0)+IF(C11="Проти",1,0)</f>
        <v>0</v>
      </c>
      <c r="AH11" s="1">
        <f>IF(E11="Утр.",1,0)+IF(F11="Утр.",1,0)+IF(G11="Утр.",1,0)+IF(H11="Утр.",1,0)+IF(I11="Утр.",1,0)+IF(J11="Утр.",1,0)+IF(K11="Утр.",1,0)+IF(L11="Утр.",1,0)+IF(M11="Утр.",1,0)+IF(N11="Утр.",1,0)+IF(O11="Утр.",1,0)+IF(P11="Утр.",1,0)+IF(Q11="Утр.",1,0)+IF(R11="Утр.",1,0)+IF(S11="Утр.",1,0)+IF(T11="Утр.",1,0)+IF(U11="Утр.",1,0)+IF(V11="Утр.",1,0)+IF(W11="Утр.",1,0)+IF(X11="Утр.",1,0)+IF(Y11="Утр.",1,0)+IF(Z11="Утр.",1,0)+IF(AA11="Утр.",1,0)+IF(AB11="Утр.",1,0)+IF(B11="Утр.",1,0)+IF(C11="Утр.",1,0)+IF(D11="Утр.",1,0)</f>
        <v>0</v>
      </c>
      <c r="AI11" s="2">
        <f t="shared" ref="AI11:AI66" si="0">AE11+AF11+AG11+AH11</f>
        <v>22</v>
      </c>
    </row>
    <row r="12" spans="1:35" s="21" customFormat="1">
      <c r="A12" s="19">
        <v>3</v>
      </c>
      <c r="B12" s="1" t="s">
        <v>33</v>
      </c>
      <c r="C12" s="1" t="s">
        <v>31</v>
      </c>
      <c r="D12" s="1" t="s">
        <v>34</v>
      </c>
      <c r="E12" s="1" t="s">
        <v>31</v>
      </c>
      <c r="F12" s="1" t="s">
        <v>31</v>
      </c>
      <c r="G12" s="1" t="s">
        <v>31</v>
      </c>
      <c r="H12" s="1" t="s">
        <v>30</v>
      </c>
      <c r="I12" s="1" t="s">
        <v>31</v>
      </c>
      <c r="J12" s="1" t="s">
        <v>31</v>
      </c>
      <c r="K12" s="1" t="s">
        <v>30</v>
      </c>
      <c r="L12" s="1" t="s">
        <v>31</v>
      </c>
      <c r="M12" s="1" t="s">
        <v>31</v>
      </c>
      <c r="N12" s="1" t="s">
        <v>31</v>
      </c>
      <c r="O12" s="1" t="s">
        <v>34</v>
      </c>
      <c r="P12" s="1" t="s">
        <v>31</v>
      </c>
      <c r="Q12" s="1" t="s">
        <v>30</v>
      </c>
      <c r="R12" s="1" t="s">
        <v>31</v>
      </c>
      <c r="S12" s="1" t="s">
        <v>31</v>
      </c>
      <c r="T12" s="1" t="s">
        <v>31</v>
      </c>
      <c r="U12" s="1" t="s">
        <v>30</v>
      </c>
      <c r="V12" s="1" t="s">
        <v>31</v>
      </c>
      <c r="W12" s="1" t="s">
        <v>34</v>
      </c>
      <c r="X12" s="1" t="s">
        <v>31</v>
      </c>
      <c r="Y12" s="1" t="s">
        <v>31</v>
      </c>
      <c r="Z12" s="1" t="s">
        <v>31</v>
      </c>
      <c r="AA12" s="1" t="s">
        <v>30</v>
      </c>
      <c r="AB12" s="1" t="s">
        <v>31</v>
      </c>
      <c r="AC12" s="20"/>
      <c r="AD12" s="1">
        <f>IF(B12="Відс.",1,0)+IF(C12="Відс.",1,0)+IF(D12="Відс.",1,0)+IF(E12="Відс.",1,0)+IF(F12="Відс.",1,0)+IF(G12="Відс.",1,0)+IF(H12="Відс.",1,0)+IF(I12="Відс.",1,0)+IF(J12="Відс.",1,0)+IF(K12="Відс.",1,0)+IF(L12="Відс.",1,0)+IF(M12="Відс.",1,0)+IF(N12="Відс.",1,0)+IF(O12="Відс.",1,0)+IF(P12="Відс.",1,0)+IF(Q12="Відс.",1,0)+IF(R12="Відс.",1,0)+IF(S12="Відс.",1,0)+IF(T12="Відс.",1,0)+IF(U12="Відс.",1,0)+IF(V12="Відс.",1,0)+IF(W12="Відс.",1,0)+IF(X12="Відс.",1,0)+IF(Y12="Відс.",1,0)+IF(Z12="Відс.",1,0)+IF(AA12="Відс.",1,0)+IF(AB12="Відс.",1,0)</f>
        <v>5</v>
      </c>
      <c r="AE12" s="1">
        <f t="shared" ref="AE12:AE66" si="1">IF(C12="Н/Г",1,0)+IF(D12="Н/Г",1,0)+IF(E12="Н/Г",1,0)+IF(F12="Н/Г",1,0)+IF(G12="Н/Г",1,0)+IF(H12="Н/Г",1,0)+IF(I12="Н/Г",1,0)+IF(J12="Н/Г",1,0)+IF(K12="Н/Г",1,0)+IF(L12="Н/Г",1,0)+IF(M12="Н/Г",1,0)+IF(N12="Н/Г",1,0)+IF(O12="Н/Г",1,0)+IF(P12="Н/Г",1,0)+IF(Q12="Н/Г",1,0)+IF(R12="Н/Г",1,0)+IF(S12="Н/Г",1,0)+IF(T12="Н/Г",1,0)+IF(U12="Н/Г",1,0)+IF(V12="Н/Г",1,0)+IF(W12="Н/Г",1,0)+IF(X12="Н/Г",1,0)+IF(Y12="Н/Г",1,0)+IF(Z12="Н/Г",1,0)+IF(AA12="Н/Г",1,0)+IF(AB12="Н/Г",1,0)+IF(B12="Н/Г",1,0)</f>
        <v>3</v>
      </c>
      <c r="AF12" s="1">
        <f t="shared" ref="AF12:AF66" si="2">IF(C12="За",1,0)+IF(D12="За",1,0)+IF(E12="За",1,0)+IF(F12="За",1,0)+IF(G12="За",1,0)+IF(H12="За",1,0)+IF(I12="За",1,0)+IF(J12="За",1,0)+IF(K12="За",1,0)+IF(L12="За",1,0)+IF(M12="За",1,0)+IF(N12="За",1,0)+IF(O12="За",1,0)+IF(P12="За",1,0)+IF(Q12="За",1,0)+IF(R12="За",1,0)+IF(S12="За",1,0)+IF(T12="За",1,0)+IF(U12="За",1,0)+IF(V12="За",1,0)+IF(W12="За",1,0)+IF(X12="За",1,0)+IF(Y12="За",1,0)+IF(Z12="За",1,0)+IF(AA12="За",1,0)+IF(AB12="За",1,0)+IF(B12="За",1,0)</f>
        <v>18</v>
      </c>
      <c r="AG12" s="1">
        <f t="shared" ref="AG12:AG66" si="3">IF(D12="Проти",1,0)+IF(E12="Проти",1,0)+IF(F12="Проти",1,0)+IF(G12="Проти",1,0)+IF(H12="Проти",1,0)+IF(I12="Проти",1,0)+IF(J12="Проти",1,0)+IF(K12="Проти",1,0)+IF(L12="Проти",1,0)+IF(M12="Проти",1,0)+IF(N12="Проти",1,0)+IF(O12="Проти",1,0)+IF(P12="Проти",1,0)+IF(Q12="Проти",1,0)+IF(R12="Проти",1,0)+IF(S12="Проти",1,0)+IF(T12="Проти",1,0)+IF(U12="Проти",1,0)+IF(V12="Проти",1,0)+IF(W12="Проти",1,0)+IF(X12="Проти",1,0)+IF(Y12="Проти",1,0)+IF(Z12="Проти",1,0)+IF(AA12="Проти",1,0)+IF(AB12="Проти",1,0)+IF(B12="Проти",1,0)+IF(C12="Проти",1,0)</f>
        <v>0</v>
      </c>
      <c r="AH12" s="1">
        <f t="shared" ref="AH12:AH66" si="4">IF(E12="Утр.",1,0)+IF(F12="Утр.",1,0)+IF(G12="Утр.",1,0)+IF(H12="Утр.",1,0)+IF(I12="Утр.",1,0)+IF(J12="Утр.",1,0)+IF(K12="Утр.",1,0)+IF(L12="Утр.",1,0)+IF(M12="Утр.",1,0)+IF(N12="Утр.",1,0)+IF(O12="Утр.",1,0)+IF(P12="Утр.",1,0)+IF(Q12="Утр.",1,0)+IF(R12="Утр.",1,0)+IF(S12="Утр.",1,0)+IF(T12="Утр.",1,0)+IF(U12="Утр.",1,0)+IF(V12="Утр.",1,0)+IF(W12="Утр.",1,0)+IF(X12="Утр.",1,0)+IF(Y12="Утр.",1,0)+IF(Z12="Утр.",1,0)+IF(AA12="Утр.",1,0)+IF(AB12="Утр.",1,0)+IF(B12="Утр.",1,0)+IF(C12="Утр.",1,0)+IF(D12="Утр.",1,0)</f>
        <v>1</v>
      </c>
      <c r="AI12" s="2">
        <f t="shared" si="0"/>
        <v>22</v>
      </c>
    </row>
    <row r="13" spans="1:35" s="21" customFormat="1">
      <c r="A13" s="19">
        <v>4</v>
      </c>
      <c r="B13" s="1" t="s">
        <v>31</v>
      </c>
      <c r="C13" s="1" t="s">
        <v>31</v>
      </c>
      <c r="D13" s="1" t="s">
        <v>34</v>
      </c>
      <c r="E13" s="1" t="s">
        <v>31</v>
      </c>
      <c r="F13" s="1" t="s">
        <v>31</v>
      </c>
      <c r="G13" s="1" t="s">
        <v>31</v>
      </c>
      <c r="H13" s="1" t="s">
        <v>30</v>
      </c>
      <c r="I13" s="1" t="s">
        <v>31</v>
      </c>
      <c r="J13" s="1" t="s">
        <v>31</v>
      </c>
      <c r="K13" s="1" t="s">
        <v>30</v>
      </c>
      <c r="L13" s="1" t="s">
        <v>31</v>
      </c>
      <c r="M13" s="1" t="s">
        <v>31</v>
      </c>
      <c r="N13" s="1" t="s">
        <v>31</v>
      </c>
      <c r="O13" s="1" t="s">
        <v>34</v>
      </c>
      <c r="P13" s="1" t="s">
        <v>31</v>
      </c>
      <c r="Q13" s="1" t="s">
        <v>30</v>
      </c>
      <c r="R13" s="1" t="s">
        <v>31</v>
      </c>
      <c r="S13" s="1" t="s">
        <v>31</v>
      </c>
      <c r="T13" s="1" t="s">
        <v>31</v>
      </c>
      <c r="U13" s="1" t="s">
        <v>30</v>
      </c>
      <c r="V13" s="1" t="s">
        <v>31</v>
      </c>
      <c r="W13" s="1" t="s">
        <v>31</v>
      </c>
      <c r="X13" s="1" t="s">
        <v>31</v>
      </c>
      <c r="Y13" s="1" t="s">
        <v>31</v>
      </c>
      <c r="Z13" s="1" t="s">
        <v>31</v>
      </c>
      <c r="AA13" s="1" t="s">
        <v>30</v>
      </c>
      <c r="AB13" s="1" t="s">
        <v>31</v>
      </c>
      <c r="AC13" s="20"/>
      <c r="AD13" s="1">
        <f t="shared" ref="AD13:AD66" si="5">IF(B13="Відс.",1,0)+IF(C13="Відс.",1,0)+IF(D13="Відс.",1,0)+IF(E13="Відс.",1,0)+IF(F13="Відс.",1,0)+IF(G13="Відс.",1,0)+IF(H13="Відс.",1,0)+IF(I13="Відс.",1,0)+IF(J13="Відс.",1,0)+IF(K13="Відс.",1,0)+IF(L13="Відс.",1,0)+IF(M13="Відс.",1,0)+IF(N13="Відс.",1,0)+IF(O13="Відс.",1,0)+IF(P13="Відс.",1,0)+IF(Q13="Відс.",1,0)+IF(R13="Відс.",1,0)+IF(S13="Відс.",1,0)+IF(T13="Відс.",1,0)+IF(U13="Відс.",1,0)+IF(V13="Відс.",1,0)+IF(W13="Відс.",1,0)+IF(X13="Відс.",1,0)+IF(Y13="Відс.",1,0)+IF(Z13="Відс.",1,0)+IF(AA13="Відс.",1,0)+IF(AB13="Відс.",1,0)</f>
        <v>5</v>
      </c>
      <c r="AE13" s="1">
        <f t="shared" si="1"/>
        <v>2</v>
      </c>
      <c r="AF13" s="1">
        <f t="shared" si="2"/>
        <v>20</v>
      </c>
      <c r="AG13" s="1">
        <f t="shared" si="3"/>
        <v>0</v>
      </c>
      <c r="AH13" s="1">
        <f t="shared" si="4"/>
        <v>0</v>
      </c>
      <c r="AI13" s="2">
        <f t="shared" si="0"/>
        <v>22</v>
      </c>
    </row>
    <row r="14" spans="1:35" s="21" customFormat="1">
      <c r="A14" s="19">
        <v>5</v>
      </c>
      <c r="B14" s="1" t="s">
        <v>31</v>
      </c>
      <c r="C14" s="1" t="s">
        <v>31</v>
      </c>
      <c r="D14" s="1" t="s">
        <v>34</v>
      </c>
      <c r="E14" s="1" t="s">
        <v>31</v>
      </c>
      <c r="F14" s="1" t="s">
        <v>31</v>
      </c>
      <c r="G14" s="1" t="s">
        <v>31</v>
      </c>
      <c r="H14" s="1" t="s">
        <v>30</v>
      </c>
      <c r="I14" s="1" t="s">
        <v>31</v>
      </c>
      <c r="J14" s="1" t="s">
        <v>31</v>
      </c>
      <c r="K14" s="1" t="s">
        <v>30</v>
      </c>
      <c r="L14" s="1" t="s">
        <v>31</v>
      </c>
      <c r="M14" s="1" t="s">
        <v>31</v>
      </c>
      <c r="N14" s="1" t="s">
        <v>31</v>
      </c>
      <c r="O14" s="1" t="s">
        <v>34</v>
      </c>
      <c r="P14" s="1" t="s">
        <v>31</v>
      </c>
      <c r="Q14" s="1" t="s">
        <v>30</v>
      </c>
      <c r="R14" s="1" t="s">
        <v>31</v>
      </c>
      <c r="S14" s="1" t="s">
        <v>31</v>
      </c>
      <c r="T14" s="1" t="s">
        <v>31</v>
      </c>
      <c r="U14" s="1" t="s">
        <v>30</v>
      </c>
      <c r="V14" s="1" t="s">
        <v>31</v>
      </c>
      <c r="W14" s="1" t="s">
        <v>31</v>
      </c>
      <c r="X14" s="1" t="s">
        <v>31</v>
      </c>
      <c r="Y14" s="1" t="s">
        <v>31</v>
      </c>
      <c r="Z14" s="1" t="s">
        <v>31</v>
      </c>
      <c r="AA14" s="1" t="s">
        <v>30</v>
      </c>
      <c r="AB14" s="1" t="s">
        <v>31</v>
      </c>
      <c r="AC14" s="20"/>
      <c r="AD14" s="1">
        <f t="shared" si="5"/>
        <v>5</v>
      </c>
      <c r="AE14" s="1">
        <f t="shared" si="1"/>
        <v>2</v>
      </c>
      <c r="AF14" s="1">
        <f t="shared" si="2"/>
        <v>20</v>
      </c>
      <c r="AG14" s="1">
        <f t="shared" si="3"/>
        <v>0</v>
      </c>
      <c r="AH14" s="1">
        <f t="shared" si="4"/>
        <v>0</v>
      </c>
      <c r="AI14" s="2">
        <f t="shared" si="0"/>
        <v>22</v>
      </c>
    </row>
    <row r="15" spans="1:35" s="21" customFormat="1">
      <c r="A15" s="19">
        <v>6</v>
      </c>
      <c r="B15" s="1" t="s">
        <v>31</v>
      </c>
      <c r="C15" s="1" t="s">
        <v>31</v>
      </c>
      <c r="D15" s="1" t="s">
        <v>34</v>
      </c>
      <c r="E15" s="1" t="s">
        <v>31</v>
      </c>
      <c r="F15" s="1" t="s">
        <v>31</v>
      </c>
      <c r="G15" s="1" t="s">
        <v>31</v>
      </c>
      <c r="H15" s="1" t="s">
        <v>30</v>
      </c>
      <c r="I15" s="1" t="s">
        <v>31</v>
      </c>
      <c r="J15" s="1" t="s">
        <v>31</v>
      </c>
      <c r="K15" s="1" t="s">
        <v>30</v>
      </c>
      <c r="L15" s="1" t="s">
        <v>31</v>
      </c>
      <c r="M15" s="1" t="s">
        <v>31</v>
      </c>
      <c r="N15" s="1" t="s">
        <v>31</v>
      </c>
      <c r="O15" s="1" t="s">
        <v>31</v>
      </c>
      <c r="P15" s="1" t="s">
        <v>31</v>
      </c>
      <c r="Q15" s="1" t="s">
        <v>30</v>
      </c>
      <c r="R15" s="1" t="s">
        <v>31</v>
      </c>
      <c r="S15" s="1" t="s">
        <v>31</v>
      </c>
      <c r="T15" s="1" t="s">
        <v>31</v>
      </c>
      <c r="U15" s="1" t="s">
        <v>30</v>
      </c>
      <c r="V15" s="1" t="s">
        <v>31</v>
      </c>
      <c r="W15" s="1" t="s">
        <v>31</v>
      </c>
      <c r="X15" s="1" t="s">
        <v>31</v>
      </c>
      <c r="Y15" s="1" t="s">
        <v>31</v>
      </c>
      <c r="Z15" s="1" t="s">
        <v>31</v>
      </c>
      <c r="AA15" s="1" t="s">
        <v>30</v>
      </c>
      <c r="AB15" s="1" t="s">
        <v>31</v>
      </c>
      <c r="AC15" s="20"/>
      <c r="AD15" s="1">
        <f t="shared" si="5"/>
        <v>5</v>
      </c>
      <c r="AE15" s="1">
        <f t="shared" si="1"/>
        <v>1</v>
      </c>
      <c r="AF15" s="1">
        <f t="shared" si="2"/>
        <v>21</v>
      </c>
      <c r="AG15" s="1">
        <f t="shared" si="3"/>
        <v>0</v>
      </c>
      <c r="AH15" s="1">
        <f t="shared" si="4"/>
        <v>0</v>
      </c>
      <c r="AI15" s="2">
        <f t="shared" si="0"/>
        <v>22</v>
      </c>
    </row>
    <row r="16" spans="1:35" s="21" customFormat="1">
      <c r="A16" s="19">
        <v>7</v>
      </c>
      <c r="B16" s="1" t="s">
        <v>31</v>
      </c>
      <c r="C16" s="1" t="s">
        <v>31</v>
      </c>
      <c r="D16" s="1" t="s">
        <v>34</v>
      </c>
      <c r="E16" s="1" t="s">
        <v>31</v>
      </c>
      <c r="F16" s="1" t="s">
        <v>31</v>
      </c>
      <c r="G16" s="1" t="s">
        <v>31</v>
      </c>
      <c r="H16" s="1" t="s">
        <v>30</v>
      </c>
      <c r="I16" s="1" t="s">
        <v>31</v>
      </c>
      <c r="J16" s="1" t="s">
        <v>31</v>
      </c>
      <c r="K16" s="1" t="s">
        <v>30</v>
      </c>
      <c r="L16" s="1" t="s">
        <v>31</v>
      </c>
      <c r="M16" s="1" t="s">
        <v>31</v>
      </c>
      <c r="N16" s="1" t="s">
        <v>31</v>
      </c>
      <c r="O16" s="1" t="s">
        <v>31</v>
      </c>
      <c r="P16" s="1" t="s">
        <v>31</v>
      </c>
      <c r="Q16" s="1" t="s">
        <v>30</v>
      </c>
      <c r="R16" s="1" t="s">
        <v>31</v>
      </c>
      <c r="S16" s="1" t="s">
        <v>31</v>
      </c>
      <c r="T16" s="1" t="s">
        <v>31</v>
      </c>
      <c r="U16" s="1" t="s">
        <v>30</v>
      </c>
      <c r="V16" s="1" t="s">
        <v>31</v>
      </c>
      <c r="W16" s="1" t="s">
        <v>31</v>
      </c>
      <c r="X16" s="1" t="s">
        <v>31</v>
      </c>
      <c r="Y16" s="1" t="s">
        <v>31</v>
      </c>
      <c r="Z16" s="1" t="s">
        <v>31</v>
      </c>
      <c r="AA16" s="1" t="s">
        <v>30</v>
      </c>
      <c r="AB16" s="1" t="s">
        <v>31</v>
      </c>
      <c r="AC16" s="20"/>
      <c r="AD16" s="1">
        <f t="shared" si="5"/>
        <v>5</v>
      </c>
      <c r="AE16" s="1">
        <f t="shared" si="1"/>
        <v>1</v>
      </c>
      <c r="AF16" s="1">
        <f t="shared" si="2"/>
        <v>21</v>
      </c>
      <c r="AG16" s="1">
        <f t="shared" si="3"/>
        <v>0</v>
      </c>
      <c r="AH16" s="1">
        <f t="shared" si="4"/>
        <v>0</v>
      </c>
      <c r="AI16" s="2">
        <f t="shared" si="0"/>
        <v>22</v>
      </c>
    </row>
    <row r="17" spans="1:35" s="21" customFormat="1">
      <c r="A17" s="19">
        <v>8</v>
      </c>
      <c r="B17" s="1" t="s">
        <v>31</v>
      </c>
      <c r="C17" s="1" t="s">
        <v>31</v>
      </c>
      <c r="D17" s="1" t="s">
        <v>34</v>
      </c>
      <c r="E17" s="1" t="s">
        <v>31</v>
      </c>
      <c r="F17" s="1" t="s">
        <v>31</v>
      </c>
      <c r="G17" s="1" t="s">
        <v>31</v>
      </c>
      <c r="H17" s="1" t="s">
        <v>30</v>
      </c>
      <c r="I17" s="1" t="s">
        <v>31</v>
      </c>
      <c r="J17" s="1" t="s">
        <v>31</v>
      </c>
      <c r="K17" s="1" t="s">
        <v>30</v>
      </c>
      <c r="L17" s="1" t="s">
        <v>31</v>
      </c>
      <c r="M17" s="1" t="s">
        <v>31</v>
      </c>
      <c r="N17" s="1" t="s">
        <v>31</v>
      </c>
      <c r="O17" s="1" t="s">
        <v>31</v>
      </c>
      <c r="P17" s="1" t="s">
        <v>31</v>
      </c>
      <c r="Q17" s="1" t="s">
        <v>30</v>
      </c>
      <c r="R17" s="1" t="s">
        <v>31</v>
      </c>
      <c r="S17" s="1" t="s">
        <v>31</v>
      </c>
      <c r="T17" s="1" t="s">
        <v>31</v>
      </c>
      <c r="U17" s="1" t="s">
        <v>30</v>
      </c>
      <c r="V17" s="1" t="s">
        <v>31</v>
      </c>
      <c r="W17" s="1" t="s">
        <v>31</v>
      </c>
      <c r="X17" s="1" t="s">
        <v>34</v>
      </c>
      <c r="Y17" s="1" t="s">
        <v>31</v>
      </c>
      <c r="Z17" s="1" t="s">
        <v>31</v>
      </c>
      <c r="AA17" s="1" t="s">
        <v>30</v>
      </c>
      <c r="AB17" s="1" t="s">
        <v>31</v>
      </c>
      <c r="AC17" s="20"/>
      <c r="AD17" s="1">
        <f t="shared" si="5"/>
        <v>5</v>
      </c>
      <c r="AE17" s="1">
        <f t="shared" si="1"/>
        <v>2</v>
      </c>
      <c r="AF17" s="1">
        <f t="shared" si="2"/>
        <v>20</v>
      </c>
      <c r="AG17" s="1">
        <f t="shared" si="3"/>
        <v>0</v>
      </c>
      <c r="AH17" s="1">
        <f t="shared" si="4"/>
        <v>0</v>
      </c>
      <c r="AI17" s="2">
        <f t="shared" si="0"/>
        <v>22</v>
      </c>
    </row>
    <row r="18" spans="1:35" s="21" customFormat="1">
      <c r="A18" s="19">
        <v>9</v>
      </c>
      <c r="B18" s="1" t="s">
        <v>31</v>
      </c>
      <c r="C18" s="1" t="s">
        <v>31</v>
      </c>
      <c r="D18" s="1" t="s">
        <v>34</v>
      </c>
      <c r="E18" s="1" t="s">
        <v>31</v>
      </c>
      <c r="F18" s="1" t="s">
        <v>31</v>
      </c>
      <c r="G18" s="1" t="s">
        <v>31</v>
      </c>
      <c r="H18" s="1" t="s">
        <v>30</v>
      </c>
      <c r="I18" s="1" t="s">
        <v>31</v>
      </c>
      <c r="J18" s="1" t="s">
        <v>31</v>
      </c>
      <c r="K18" s="1" t="s">
        <v>30</v>
      </c>
      <c r="L18" s="1" t="s">
        <v>31</v>
      </c>
      <c r="M18" s="1" t="s">
        <v>31</v>
      </c>
      <c r="N18" s="1" t="s">
        <v>31</v>
      </c>
      <c r="O18" s="1" t="s">
        <v>31</v>
      </c>
      <c r="P18" s="1" t="s">
        <v>31</v>
      </c>
      <c r="Q18" s="1" t="s">
        <v>30</v>
      </c>
      <c r="R18" s="1" t="s">
        <v>31</v>
      </c>
      <c r="S18" s="1" t="s">
        <v>31</v>
      </c>
      <c r="T18" s="1" t="s">
        <v>31</v>
      </c>
      <c r="U18" s="1" t="s">
        <v>30</v>
      </c>
      <c r="V18" s="1" t="s">
        <v>31</v>
      </c>
      <c r="W18" s="1" t="s">
        <v>31</v>
      </c>
      <c r="X18" s="1" t="s">
        <v>31</v>
      </c>
      <c r="Y18" s="1" t="s">
        <v>31</v>
      </c>
      <c r="Z18" s="1" t="s">
        <v>31</v>
      </c>
      <c r="AA18" s="1" t="s">
        <v>30</v>
      </c>
      <c r="AB18" s="1" t="s">
        <v>31</v>
      </c>
      <c r="AC18" s="20"/>
      <c r="AD18" s="1">
        <f t="shared" si="5"/>
        <v>5</v>
      </c>
      <c r="AE18" s="1">
        <f t="shared" si="1"/>
        <v>1</v>
      </c>
      <c r="AF18" s="1">
        <f t="shared" si="2"/>
        <v>21</v>
      </c>
      <c r="AG18" s="1">
        <f t="shared" si="3"/>
        <v>0</v>
      </c>
      <c r="AH18" s="1">
        <f t="shared" si="4"/>
        <v>0</v>
      </c>
      <c r="AI18" s="2">
        <f t="shared" si="0"/>
        <v>22</v>
      </c>
    </row>
    <row r="19" spans="1:35" s="21" customFormat="1">
      <c r="A19" s="19">
        <v>10</v>
      </c>
      <c r="B19" s="1" t="s">
        <v>31</v>
      </c>
      <c r="C19" s="1" t="s">
        <v>31</v>
      </c>
      <c r="D19" s="1" t="s">
        <v>34</v>
      </c>
      <c r="E19" s="1" t="s">
        <v>31</v>
      </c>
      <c r="F19" s="1" t="s">
        <v>31</v>
      </c>
      <c r="G19" s="1" t="s">
        <v>31</v>
      </c>
      <c r="H19" s="1" t="s">
        <v>30</v>
      </c>
      <c r="I19" s="1" t="s">
        <v>31</v>
      </c>
      <c r="J19" s="1" t="s">
        <v>31</v>
      </c>
      <c r="K19" s="1" t="s">
        <v>30</v>
      </c>
      <c r="L19" s="1" t="s">
        <v>31</v>
      </c>
      <c r="M19" s="1" t="s">
        <v>31</v>
      </c>
      <c r="N19" s="1" t="s">
        <v>31</v>
      </c>
      <c r="O19" s="1" t="s">
        <v>31</v>
      </c>
      <c r="P19" s="1" t="s">
        <v>31</v>
      </c>
      <c r="Q19" s="1" t="s">
        <v>30</v>
      </c>
      <c r="R19" s="1" t="s">
        <v>31</v>
      </c>
      <c r="S19" s="1" t="s">
        <v>31</v>
      </c>
      <c r="T19" s="1" t="s">
        <v>31</v>
      </c>
      <c r="U19" s="1" t="s">
        <v>30</v>
      </c>
      <c r="V19" s="1" t="s">
        <v>31</v>
      </c>
      <c r="W19" s="1" t="s">
        <v>31</v>
      </c>
      <c r="X19" s="1" t="s">
        <v>31</v>
      </c>
      <c r="Y19" s="1" t="s">
        <v>31</v>
      </c>
      <c r="Z19" s="1" t="s">
        <v>31</v>
      </c>
      <c r="AA19" s="1" t="s">
        <v>30</v>
      </c>
      <c r="AB19" s="1" t="s">
        <v>31</v>
      </c>
      <c r="AC19" s="20"/>
      <c r="AD19" s="1">
        <f t="shared" si="5"/>
        <v>5</v>
      </c>
      <c r="AE19" s="1">
        <f t="shared" si="1"/>
        <v>1</v>
      </c>
      <c r="AF19" s="1">
        <f t="shared" si="2"/>
        <v>21</v>
      </c>
      <c r="AG19" s="1">
        <f t="shared" si="3"/>
        <v>0</v>
      </c>
      <c r="AH19" s="1">
        <f t="shared" si="4"/>
        <v>0</v>
      </c>
      <c r="AI19" s="2">
        <f t="shared" si="0"/>
        <v>22</v>
      </c>
    </row>
    <row r="20" spans="1:35" s="21" customFormat="1">
      <c r="A20" s="19">
        <v>11</v>
      </c>
      <c r="B20" s="1" t="s">
        <v>31</v>
      </c>
      <c r="C20" s="1" t="s">
        <v>31</v>
      </c>
      <c r="D20" s="1" t="s">
        <v>34</v>
      </c>
      <c r="E20" s="1" t="s">
        <v>31</v>
      </c>
      <c r="F20" s="1" t="s">
        <v>31</v>
      </c>
      <c r="G20" s="1" t="s">
        <v>31</v>
      </c>
      <c r="H20" s="1" t="s">
        <v>30</v>
      </c>
      <c r="I20" s="1" t="s">
        <v>31</v>
      </c>
      <c r="J20" s="1" t="s">
        <v>31</v>
      </c>
      <c r="K20" s="1" t="s">
        <v>30</v>
      </c>
      <c r="L20" s="1" t="s">
        <v>31</v>
      </c>
      <c r="M20" s="1" t="s">
        <v>31</v>
      </c>
      <c r="N20" s="1" t="s">
        <v>31</v>
      </c>
      <c r="O20" s="1" t="s">
        <v>31</v>
      </c>
      <c r="P20" s="1" t="s">
        <v>31</v>
      </c>
      <c r="Q20" s="1" t="s">
        <v>30</v>
      </c>
      <c r="R20" s="1" t="s">
        <v>31</v>
      </c>
      <c r="S20" s="1" t="s">
        <v>31</v>
      </c>
      <c r="T20" s="1" t="s">
        <v>31</v>
      </c>
      <c r="U20" s="1" t="s">
        <v>30</v>
      </c>
      <c r="V20" s="1" t="s">
        <v>31</v>
      </c>
      <c r="W20" s="1" t="s">
        <v>31</v>
      </c>
      <c r="X20" s="1" t="s">
        <v>31</v>
      </c>
      <c r="Y20" s="1" t="s">
        <v>31</v>
      </c>
      <c r="Z20" s="1" t="s">
        <v>31</v>
      </c>
      <c r="AA20" s="1" t="s">
        <v>30</v>
      </c>
      <c r="AB20" s="1" t="s">
        <v>31</v>
      </c>
      <c r="AC20" s="20"/>
      <c r="AD20" s="1">
        <f t="shared" si="5"/>
        <v>5</v>
      </c>
      <c r="AE20" s="1">
        <f t="shared" si="1"/>
        <v>1</v>
      </c>
      <c r="AF20" s="1">
        <f t="shared" si="2"/>
        <v>21</v>
      </c>
      <c r="AG20" s="1">
        <f t="shared" si="3"/>
        <v>0</v>
      </c>
      <c r="AH20" s="1">
        <f t="shared" si="4"/>
        <v>0</v>
      </c>
      <c r="AI20" s="2">
        <f t="shared" si="0"/>
        <v>22</v>
      </c>
    </row>
    <row r="21" spans="1:35" s="21" customFormat="1">
      <c r="A21" s="19">
        <v>12</v>
      </c>
      <c r="B21" s="1" t="s">
        <v>31</v>
      </c>
      <c r="C21" s="1" t="s">
        <v>31</v>
      </c>
      <c r="D21" s="1" t="s">
        <v>34</v>
      </c>
      <c r="E21" s="1" t="s">
        <v>31</v>
      </c>
      <c r="F21" s="1" t="s">
        <v>31</v>
      </c>
      <c r="G21" s="1" t="s">
        <v>31</v>
      </c>
      <c r="H21" s="1" t="s">
        <v>30</v>
      </c>
      <c r="I21" s="1" t="s">
        <v>31</v>
      </c>
      <c r="J21" s="1" t="s">
        <v>31</v>
      </c>
      <c r="K21" s="1" t="s">
        <v>30</v>
      </c>
      <c r="L21" s="1" t="s">
        <v>31</v>
      </c>
      <c r="M21" s="1" t="s">
        <v>31</v>
      </c>
      <c r="N21" s="1" t="s">
        <v>31</v>
      </c>
      <c r="O21" s="1" t="s">
        <v>31</v>
      </c>
      <c r="P21" s="1" t="s">
        <v>31</v>
      </c>
      <c r="Q21" s="1" t="s">
        <v>30</v>
      </c>
      <c r="R21" s="1" t="s">
        <v>31</v>
      </c>
      <c r="S21" s="1" t="s">
        <v>31</v>
      </c>
      <c r="T21" s="1" t="s">
        <v>31</v>
      </c>
      <c r="U21" s="1" t="s">
        <v>30</v>
      </c>
      <c r="V21" s="1" t="s">
        <v>31</v>
      </c>
      <c r="W21" s="1" t="s">
        <v>31</v>
      </c>
      <c r="X21" s="1" t="s">
        <v>31</v>
      </c>
      <c r="Y21" s="1" t="s">
        <v>31</v>
      </c>
      <c r="Z21" s="1" t="s">
        <v>31</v>
      </c>
      <c r="AA21" s="1" t="s">
        <v>30</v>
      </c>
      <c r="AB21" s="1" t="s">
        <v>31</v>
      </c>
      <c r="AC21" s="20"/>
      <c r="AD21" s="1">
        <f t="shared" si="5"/>
        <v>5</v>
      </c>
      <c r="AE21" s="1">
        <f t="shared" si="1"/>
        <v>1</v>
      </c>
      <c r="AF21" s="1">
        <f t="shared" si="2"/>
        <v>21</v>
      </c>
      <c r="AG21" s="1">
        <f t="shared" si="3"/>
        <v>0</v>
      </c>
      <c r="AH21" s="1">
        <f t="shared" si="4"/>
        <v>0</v>
      </c>
      <c r="AI21" s="2">
        <f t="shared" si="0"/>
        <v>22</v>
      </c>
    </row>
    <row r="22" spans="1:35" s="21" customFormat="1">
      <c r="A22" s="19">
        <v>13</v>
      </c>
      <c r="B22" s="1" t="s">
        <v>31</v>
      </c>
      <c r="C22" s="1" t="s">
        <v>31</v>
      </c>
      <c r="D22" s="1" t="s">
        <v>34</v>
      </c>
      <c r="E22" s="1" t="s">
        <v>31</v>
      </c>
      <c r="F22" s="1" t="s">
        <v>31</v>
      </c>
      <c r="G22" s="1" t="s">
        <v>31</v>
      </c>
      <c r="H22" s="1" t="s">
        <v>30</v>
      </c>
      <c r="I22" s="1" t="s">
        <v>31</v>
      </c>
      <c r="J22" s="1" t="s">
        <v>31</v>
      </c>
      <c r="K22" s="1" t="s">
        <v>30</v>
      </c>
      <c r="L22" s="1" t="s">
        <v>31</v>
      </c>
      <c r="M22" s="1" t="s">
        <v>31</v>
      </c>
      <c r="N22" s="1" t="s">
        <v>31</v>
      </c>
      <c r="O22" s="1" t="s">
        <v>31</v>
      </c>
      <c r="P22" s="1" t="s">
        <v>31</v>
      </c>
      <c r="Q22" s="1" t="s">
        <v>30</v>
      </c>
      <c r="R22" s="1" t="s">
        <v>31</v>
      </c>
      <c r="S22" s="1" t="s">
        <v>31</v>
      </c>
      <c r="T22" s="1" t="s">
        <v>31</v>
      </c>
      <c r="U22" s="1" t="s">
        <v>30</v>
      </c>
      <c r="V22" s="1" t="s">
        <v>31</v>
      </c>
      <c r="W22" s="1" t="s">
        <v>31</v>
      </c>
      <c r="X22" s="1" t="s">
        <v>31</v>
      </c>
      <c r="Y22" s="1" t="s">
        <v>31</v>
      </c>
      <c r="Z22" s="1" t="s">
        <v>31</v>
      </c>
      <c r="AA22" s="1" t="s">
        <v>30</v>
      </c>
      <c r="AB22" s="1" t="s">
        <v>31</v>
      </c>
      <c r="AC22" s="20"/>
      <c r="AD22" s="1">
        <f>IF(B22="Відс.",1,0)+IF(C22="Відс.",1,0)+IF(D22="Відс.",1,0)+IF(E22="Відс.",1,0)+IF(F22="Відс.",1,0)+IF(G22="Відс.",1,0)+IF(H22="Відс.",1,0)+IF(I22="Відс.",1,0)+IF(J22="Відс.",1,0)+IF(K22="Відс.",1,0)+IF(L22="Відс.",1,0)+IF(M22="Відс.",1,0)+IF(N22="Відс.",1,0)+IF(O22="Відс.",1,0)+IF(P22="Відс.",1,0)+IF(Q22="Відс.",1,0)+IF(R22="Відс.",1,0)+IF(S22="Відс.",1,0)+IF(T22="Відс.",1,0)+IF(U22="Відс.",1,0)+IF(V22="Відс.",1,0)+IF(W22="Відс.",1,0)+IF(X22="Відс.",1,0)+IF(Y22="Відс.",1,0)+IF(Z22="Відс.",1,0)+IF(AA22="Відс.",1,0)+IF(AB22="Відс.",1,0)</f>
        <v>5</v>
      </c>
      <c r="AE22" s="1">
        <f>IF(C22="Н/Г",1,0)+IF(D22="Н/Г",1,0)+IF(E22="Н/Г",1,0)+IF(F22="Н/Г",1,0)+IF(G22="Н/Г",1,0)+IF(H22="Н/Г",1,0)+IF(I22="Н/Г",1,0)+IF(J22="Н/Г",1,0)+IF(K22="Н/Г",1,0)+IF(L22="Н/Г",1,0)+IF(M22="Н/Г",1,0)+IF(N22="Н/Г",1,0)+IF(O22="Н/Г",1,0)+IF(P22="Н/Г",1,0)+IF(Q22="Н/Г",1,0)+IF(R22="Н/Г",1,0)+IF(S22="Н/Г",1,0)+IF(T22="Н/Г",1,0)+IF(U22="Н/Г",1,0)+IF(V22="Н/Г",1,0)+IF(W22="Н/Г",1,0)+IF(X22="Н/Г",1,0)+IF(Y22="Н/Г",1,0)+IF(Z22="Н/Г",1,0)+IF(AA22="Н/Г",1,0)+IF(AB22="Н/Г",1,0)+IF(B22="Н/Г",1,0)</f>
        <v>1</v>
      </c>
      <c r="AF22" s="1">
        <f>IF(C22="За",1,0)+IF(D22="За",1,0)+IF(E22="За",1,0)+IF(F22="За",1,0)+IF(G22="За",1,0)+IF(H22="За",1,0)+IF(I22="За",1,0)+IF(J22="За",1,0)+IF(K22="За",1,0)+IF(L22="За",1,0)+IF(M22="За",1,0)+IF(N22="За",1,0)+IF(O22="За",1,0)+IF(P22="За",1,0)+IF(Q22="За",1,0)+IF(R22="За",1,0)+IF(S22="За",1,0)+IF(T22="За",1,0)+IF(U22="За",1,0)+IF(V22="За",1,0)+IF(W22="За",1,0)+IF(X22="За",1,0)+IF(Y22="За",1,0)+IF(Z22="За",1,0)+IF(AA22="За",1,0)+IF(AB22="За",1,0)+IF(B22="За",1,0)</f>
        <v>21</v>
      </c>
      <c r="AG22" s="1">
        <f>IF(D22="Проти",1,0)+IF(E22="Проти",1,0)+IF(F22="Проти",1,0)+IF(G22="Проти",1,0)+IF(H22="Проти",1,0)+IF(I22="Проти",1,0)+IF(J22="Проти",1,0)+IF(K22="Проти",1,0)+IF(L22="Проти",1,0)+IF(M22="Проти",1,0)+IF(N22="Проти",1,0)+IF(O22="Проти",1,0)+IF(P22="Проти",1,0)+IF(Q22="Проти",1,0)+IF(R22="Проти",1,0)+IF(S22="Проти",1,0)+IF(T22="Проти",1,0)+IF(U22="Проти",1,0)+IF(V22="Проти",1,0)+IF(W22="Проти",1,0)+IF(X22="Проти",1,0)+IF(Y22="Проти",1,0)+IF(Z22="Проти",1,0)+IF(AA22="Проти",1,0)+IF(AB22="Проти",1,0)+IF(B22="Проти",1,0)+IF(C22="Проти",1,0)</f>
        <v>0</v>
      </c>
      <c r="AH22" s="1">
        <f>IF(E22="Утр.",1,0)+IF(F22="Утр.",1,0)+IF(G22="Утр.",1,0)+IF(H22="Утр.",1,0)+IF(I22="Утр.",1,0)+IF(J22="Утр.",1,0)+IF(K22="Утр.",1,0)+IF(L22="Утр.",1,0)+IF(M22="Утр.",1,0)+IF(N22="Утр.",1,0)+IF(O22="Утр.",1,0)+IF(P22="Утр.",1,0)+IF(Q22="Утр.",1,0)+IF(R22="Утр.",1,0)+IF(S22="Утр.",1,0)+IF(T22="Утр.",1,0)+IF(U22="Утр.",1,0)+IF(V22="Утр.",1,0)+IF(W22="Утр.",1,0)+IF(X22="Утр.",1,0)+IF(Y22="Утр.",1,0)+IF(Z22="Утр.",1,0)+IF(AA22="Утр.",1,0)+IF(AB22="Утр.",1,0)+IF(B22="Утр.",1,0)+IF(C22="Утр.",1,0)+IF(D22="Утр.",1,0)</f>
        <v>0</v>
      </c>
      <c r="AI22" s="2">
        <f t="shared" si="0"/>
        <v>22</v>
      </c>
    </row>
    <row r="23" spans="1:35" s="21" customFormat="1">
      <c r="A23" s="19">
        <v>14</v>
      </c>
      <c r="B23" s="1" t="s">
        <v>33</v>
      </c>
      <c r="C23" s="1" t="s">
        <v>31</v>
      </c>
      <c r="D23" s="1" t="s">
        <v>34</v>
      </c>
      <c r="E23" s="1" t="s">
        <v>31</v>
      </c>
      <c r="F23" s="1" t="s">
        <v>31</v>
      </c>
      <c r="G23" s="1" t="s">
        <v>31</v>
      </c>
      <c r="H23" s="1" t="s">
        <v>30</v>
      </c>
      <c r="I23" s="1" t="s">
        <v>31</v>
      </c>
      <c r="J23" s="1" t="s">
        <v>31</v>
      </c>
      <c r="K23" s="1" t="s">
        <v>30</v>
      </c>
      <c r="L23" s="1" t="s">
        <v>31</v>
      </c>
      <c r="M23" s="1" t="s">
        <v>31</v>
      </c>
      <c r="N23" s="1" t="s">
        <v>31</v>
      </c>
      <c r="O23" s="1" t="s">
        <v>31</v>
      </c>
      <c r="P23" s="1" t="s">
        <v>31</v>
      </c>
      <c r="Q23" s="1" t="s">
        <v>30</v>
      </c>
      <c r="R23" s="1" t="s">
        <v>31</v>
      </c>
      <c r="S23" s="1" t="s">
        <v>31</v>
      </c>
      <c r="T23" s="1" t="s">
        <v>31</v>
      </c>
      <c r="U23" s="1" t="s">
        <v>30</v>
      </c>
      <c r="V23" s="1" t="s">
        <v>31</v>
      </c>
      <c r="W23" s="1" t="s">
        <v>31</v>
      </c>
      <c r="X23" s="1" t="s">
        <v>31</v>
      </c>
      <c r="Y23" s="1" t="s">
        <v>31</v>
      </c>
      <c r="Z23" s="1" t="s">
        <v>34</v>
      </c>
      <c r="AA23" s="1" t="s">
        <v>30</v>
      </c>
      <c r="AB23" s="1" t="s">
        <v>31</v>
      </c>
      <c r="AC23" s="20"/>
      <c r="AD23" s="1">
        <f t="shared" si="5"/>
        <v>5</v>
      </c>
      <c r="AE23" s="1">
        <f t="shared" si="1"/>
        <v>2</v>
      </c>
      <c r="AF23" s="1">
        <f t="shared" si="2"/>
        <v>19</v>
      </c>
      <c r="AG23" s="1">
        <f t="shared" si="3"/>
        <v>0</v>
      </c>
      <c r="AH23" s="1">
        <f t="shared" si="4"/>
        <v>1</v>
      </c>
      <c r="AI23" s="2">
        <f t="shared" si="0"/>
        <v>22</v>
      </c>
    </row>
    <row r="24" spans="1:35" s="21" customFormat="1">
      <c r="A24" s="19">
        <v>15</v>
      </c>
      <c r="B24" s="1" t="s">
        <v>34</v>
      </c>
      <c r="C24" s="1" t="s">
        <v>31</v>
      </c>
      <c r="D24" s="1" t="s">
        <v>34</v>
      </c>
      <c r="E24" s="1" t="s">
        <v>31</v>
      </c>
      <c r="F24" s="1" t="s">
        <v>34</v>
      </c>
      <c r="G24" s="1" t="s">
        <v>31</v>
      </c>
      <c r="H24" s="1" t="s">
        <v>30</v>
      </c>
      <c r="I24" s="1" t="s">
        <v>31</v>
      </c>
      <c r="J24" s="1" t="s">
        <v>31</v>
      </c>
      <c r="K24" s="1" t="s">
        <v>30</v>
      </c>
      <c r="L24" s="1" t="s">
        <v>31</v>
      </c>
      <c r="M24" s="1" t="s">
        <v>31</v>
      </c>
      <c r="N24" s="1" t="s">
        <v>31</v>
      </c>
      <c r="O24" s="1" t="s">
        <v>34</v>
      </c>
      <c r="P24" s="1" t="s">
        <v>31</v>
      </c>
      <c r="Q24" s="1" t="s">
        <v>30</v>
      </c>
      <c r="R24" s="1" t="s">
        <v>31</v>
      </c>
      <c r="S24" s="1" t="s">
        <v>31</v>
      </c>
      <c r="T24" s="1" t="s">
        <v>31</v>
      </c>
      <c r="U24" s="1" t="s">
        <v>30</v>
      </c>
      <c r="V24" s="1" t="s">
        <v>31</v>
      </c>
      <c r="W24" s="1" t="s">
        <v>31</v>
      </c>
      <c r="X24" s="1" t="s">
        <v>34</v>
      </c>
      <c r="Y24" s="1" t="s">
        <v>34</v>
      </c>
      <c r="Z24" s="1" t="s">
        <v>31</v>
      </c>
      <c r="AA24" s="1" t="s">
        <v>30</v>
      </c>
      <c r="AB24" s="1" t="s">
        <v>31</v>
      </c>
      <c r="AC24" s="20"/>
      <c r="AD24" s="1">
        <f t="shared" si="5"/>
        <v>5</v>
      </c>
      <c r="AE24" s="1">
        <f t="shared" si="1"/>
        <v>6</v>
      </c>
      <c r="AF24" s="1">
        <f t="shared" si="2"/>
        <v>16</v>
      </c>
      <c r="AG24" s="1">
        <f t="shared" si="3"/>
        <v>0</v>
      </c>
      <c r="AH24" s="1">
        <f t="shared" si="4"/>
        <v>0</v>
      </c>
      <c r="AI24" s="2">
        <f t="shared" si="0"/>
        <v>22</v>
      </c>
    </row>
    <row r="25" spans="1:35" s="21" customFormat="1">
      <c r="A25" s="19">
        <v>16</v>
      </c>
      <c r="B25" s="1" t="s">
        <v>34</v>
      </c>
      <c r="C25" s="1" t="s">
        <v>31</v>
      </c>
      <c r="D25" s="1" t="s">
        <v>34</v>
      </c>
      <c r="E25" s="1" t="s">
        <v>31</v>
      </c>
      <c r="F25" s="1" t="s">
        <v>34</v>
      </c>
      <c r="G25" s="1" t="s">
        <v>31</v>
      </c>
      <c r="H25" s="1" t="s">
        <v>30</v>
      </c>
      <c r="I25" s="1" t="s">
        <v>31</v>
      </c>
      <c r="J25" s="1" t="s">
        <v>31</v>
      </c>
      <c r="K25" s="1" t="s">
        <v>30</v>
      </c>
      <c r="L25" s="1" t="s">
        <v>31</v>
      </c>
      <c r="M25" s="1" t="s">
        <v>31</v>
      </c>
      <c r="N25" s="1" t="s">
        <v>31</v>
      </c>
      <c r="O25" s="1" t="s">
        <v>34</v>
      </c>
      <c r="P25" s="1" t="s">
        <v>31</v>
      </c>
      <c r="Q25" s="1" t="s">
        <v>30</v>
      </c>
      <c r="R25" s="1" t="s">
        <v>31</v>
      </c>
      <c r="S25" s="1" t="s">
        <v>31</v>
      </c>
      <c r="T25" s="1" t="s">
        <v>31</v>
      </c>
      <c r="U25" s="1" t="s">
        <v>30</v>
      </c>
      <c r="V25" s="1" t="s">
        <v>31</v>
      </c>
      <c r="W25" s="1" t="s">
        <v>31</v>
      </c>
      <c r="X25" s="1" t="s">
        <v>31</v>
      </c>
      <c r="Y25" s="1" t="s">
        <v>31</v>
      </c>
      <c r="Z25" s="1" t="s">
        <v>31</v>
      </c>
      <c r="AA25" s="1" t="s">
        <v>30</v>
      </c>
      <c r="AB25" s="1" t="s">
        <v>31</v>
      </c>
      <c r="AC25" s="20"/>
      <c r="AD25" s="1">
        <f t="shared" si="5"/>
        <v>5</v>
      </c>
      <c r="AE25" s="1">
        <f t="shared" si="1"/>
        <v>4</v>
      </c>
      <c r="AF25" s="1">
        <f t="shared" si="2"/>
        <v>18</v>
      </c>
      <c r="AG25" s="1">
        <f t="shared" si="3"/>
        <v>0</v>
      </c>
      <c r="AH25" s="1">
        <f t="shared" si="4"/>
        <v>0</v>
      </c>
      <c r="AI25" s="2">
        <f t="shared" si="0"/>
        <v>22</v>
      </c>
    </row>
    <row r="26" spans="1:35" s="21" customFormat="1">
      <c r="A26" s="19">
        <v>17</v>
      </c>
      <c r="B26" s="1" t="s">
        <v>34</v>
      </c>
      <c r="C26" s="1" t="s">
        <v>31</v>
      </c>
      <c r="D26" s="1" t="s">
        <v>34</v>
      </c>
      <c r="E26" s="1" t="s">
        <v>31</v>
      </c>
      <c r="F26" s="1" t="s">
        <v>34</v>
      </c>
      <c r="G26" s="1" t="s">
        <v>31</v>
      </c>
      <c r="H26" s="1" t="s">
        <v>30</v>
      </c>
      <c r="I26" s="1" t="s">
        <v>31</v>
      </c>
      <c r="J26" s="1" t="s">
        <v>31</v>
      </c>
      <c r="K26" s="1" t="s">
        <v>30</v>
      </c>
      <c r="L26" s="1" t="s">
        <v>31</v>
      </c>
      <c r="M26" s="1" t="s">
        <v>31</v>
      </c>
      <c r="N26" s="1" t="s">
        <v>31</v>
      </c>
      <c r="O26" s="1" t="s">
        <v>31</v>
      </c>
      <c r="P26" s="1" t="s">
        <v>31</v>
      </c>
      <c r="Q26" s="1" t="s">
        <v>30</v>
      </c>
      <c r="R26" s="1" t="s">
        <v>31</v>
      </c>
      <c r="S26" s="1" t="s">
        <v>31</v>
      </c>
      <c r="T26" s="1" t="s">
        <v>31</v>
      </c>
      <c r="U26" s="1" t="s">
        <v>30</v>
      </c>
      <c r="V26" s="1" t="s">
        <v>31</v>
      </c>
      <c r="W26" s="1" t="s">
        <v>31</v>
      </c>
      <c r="X26" s="1" t="s">
        <v>31</v>
      </c>
      <c r="Y26" s="1" t="s">
        <v>31</v>
      </c>
      <c r="Z26" s="1" t="s">
        <v>31</v>
      </c>
      <c r="AA26" s="1" t="s">
        <v>30</v>
      </c>
      <c r="AB26" s="1" t="s">
        <v>31</v>
      </c>
      <c r="AC26" s="20"/>
      <c r="AD26" s="1">
        <f t="shared" si="5"/>
        <v>5</v>
      </c>
      <c r="AE26" s="1">
        <f t="shared" si="1"/>
        <v>3</v>
      </c>
      <c r="AF26" s="1">
        <f t="shared" si="2"/>
        <v>19</v>
      </c>
      <c r="AG26" s="1">
        <f t="shared" si="3"/>
        <v>0</v>
      </c>
      <c r="AH26" s="1">
        <f t="shared" si="4"/>
        <v>0</v>
      </c>
      <c r="AI26" s="2">
        <f t="shared" si="0"/>
        <v>22</v>
      </c>
    </row>
    <row r="27" spans="1:35" s="21" customFormat="1">
      <c r="A27" s="19">
        <v>18</v>
      </c>
      <c r="B27" s="1" t="s">
        <v>34</v>
      </c>
      <c r="C27" s="1" t="s">
        <v>31</v>
      </c>
      <c r="D27" s="1" t="s">
        <v>34</v>
      </c>
      <c r="E27" s="1" t="s">
        <v>31</v>
      </c>
      <c r="F27" s="1" t="s">
        <v>34</v>
      </c>
      <c r="G27" s="1" t="s">
        <v>31</v>
      </c>
      <c r="H27" s="1" t="s">
        <v>30</v>
      </c>
      <c r="I27" s="1" t="s">
        <v>31</v>
      </c>
      <c r="J27" s="1" t="s">
        <v>31</v>
      </c>
      <c r="K27" s="1" t="s">
        <v>30</v>
      </c>
      <c r="L27" s="1" t="s">
        <v>31</v>
      </c>
      <c r="M27" s="1" t="s">
        <v>31</v>
      </c>
      <c r="N27" s="1" t="s">
        <v>31</v>
      </c>
      <c r="O27" s="1" t="s">
        <v>31</v>
      </c>
      <c r="P27" s="1" t="s">
        <v>31</v>
      </c>
      <c r="Q27" s="1" t="s">
        <v>30</v>
      </c>
      <c r="R27" s="1" t="s">
        <v>31</v>
      </c>
      <c r="S27" s="1" t="s">
        <v>31</v>
      </c>
      <c r="T27" s="1" t="s">
        <v>31</v>
      </c>
      <c r="U27" s="1" t="s">
        <v>30</v>
      </c>
      <c r="V27" s="1" t="s">
        <v>31</v>
      </c>
      <c r="W27" s="1" t="s">
        <v>31</v>
      </c>
      <c r="X27" s="1" t="s">
        <v>31</v>
      </c>
      <c r="Y27" s="1" t="s">
        <v>31</v>
      </c>
      <c r="Z27" s="1" t="s">
        <v>31</v>
      </c>
      <c r="AA27" s="1" t="s">
        <v>30</v>
      </c>
      <c r="AB27" s="1" t="s">
        <v>31</v>
      </c>
      <c r="AC27" s="20"/>
      <c r="AD27" s="1">
        <f t="shared" si="5"/>
        <v>5</v>
      </c>
      <c r="AE27" s="1">
        <f t="shared" si="1"/>
        <v>3</v>
      </c>
      <c r="AF27" s="1">
        <f t="shared" si="2"/>
        <v>19</v>
      </c>
      <c r="AG27" s="1">
        <f t="shared" si="3"/>
        <v>0</v>
      </c>
      <c r="AH27" s="1">
        <f t="shared" si="4"/>
        <v>0</v>
      </c>
      <c r="AI27" s="2">
        <f t="shared" si="0"/>
        <v>22</v>
      </c>
    </row>
    <row r="28" spans="1:35" s="21" customFormat="1">
      <c r="A28" s="19">
        <v>19</v>
      </c>
      <c r="B28" s="1" t="s">
        <v>34</v>
      </c>
      <c r="C28" s="1" t="s">
        <v>31</v>
      </c>
      <c r="D28" s="1" t="s">
        <v>34</v>
      </c>
      <c r="E28" s="1" t="s">
        <v>31</v>
      </c>
      <c r="F28" s="1" t="s">
        <v>34</v>
      </c>
      <c r="G28" s="1" t="s">
        <v>31</v>
      </c>
      <c r="H28" s="1" t="s">
        <v>30</v>
      </c>
      <c r="I28" s="1" t="s">
        <v>31</v>
      </c>
      <c r="J28" s="1" t="s">
        <v>31</v>
      </c>
      <c r="K28" s="1" t="s">
        <v>30</v>
      </c>
      <c r="L28" s="1" t="s">
        <v>31</v>
      </c>
      <c r="M28" s="1" t="s">
        <v>31</v>
      </c>
      <c r="N28" s="1" t="s">
        <v>31</v>
      </c>
      <c r="O28" s="1" t="s">
        <v>31</v>
      </c>
      <c r="P28" s="1" t="s">
        <v>31</v>
      </c>
      <c r="Q28" s="1" t="s">
        <v>30</v>
      </c>
      <c r="R28" s="1" t="s">
        <v>31</v>
      </c>
      <c r="S28" s="1" t="s">
        <v>31</v>
      </c>
      <c r="T28" s="1" t="s">
        <v>31</v>
      </c>
      <c r="U28" s="1" t="s">
        <v>30</v>
      </c>
      <c r="V28" s="1" t="s">
        <v>31</v>
      </c>
      <c r="W28" s="1" t="s">
        <v>31</v>
      </c>
      <c r="X28" s="1" t="s">
        <v>31</v>
      </c>
      <c r="Y28" s="1" t="s">
        <v>31</v>
      </c>
      <c r="Z28" s="1" t="s">
        <v>31</v>
      </c>
      <c r="AA28" s="1" t="s">
        <v>30</v>
      </c>
      <c r="AB28" s="1" t="s">
        <v>31</v>
      </c>
      <c r="AC28" s="20"/>
      <c r="AD28" s="1">
        <f t="shared" si="5"/>
        <v>5</v>
      </c>
      <c r="AE28" s="1">
        <f t="shared" si="1"/>
        <v>3</v>
      </c>
      <c r="AF28" s="1">
        <f t="shared" si="2"/>
        <v>19</v>
      </c>
      <c r="AG28" s="1">
        <f t="shared" si="3"/>
        <v>0</v>
      </c>
      <c r="AH28" s="1">
        <f t="shared" si="4"/>
        <v>0</v>
      </c>
      <c r="AI28" s="2">
        <f t="shared" si="0"/>
        <v>22</v>
      </c>
    </row>
    <row r="29" spans="1:35" s="21" customFormat="1">
      <c r="A29" s="19">
        <v>20</v>
      </c>
      <c r="B29" s="1" t="s">
        <v>34</v>
      </c>
      <c r="C29" s="1" t="s">
        <v>31</v>
      </c>
      <c r="D29" s="1" t="s">
        <v>34</v>
      </c>
      <c r="E29" s="1" t="s">
        <v>31</v>
      </c>
      <c r="F29" s="1" t="s">
        <v>34</v>
      </c>
      <c r="G29" s="1" t="s">
        <v>31</v>
      </c>
      <c r="H29" s="1" t="s">
        <v>30</v>
      </c>
      <c r="I29" s="1" t="s">
        <v>31</v>
      </c>
      <c r="J29" s="1" t="s">
        <v>31</v>
      </c>
      <c r="K29" s="1" t="s">
        <v>30</v>
      </c>
      <c r="L29" s="1" t="s">
        <v>31</v>
      </c>
      <c r="M29" s="1" t="s">
        <v>31</v>
      </c>
      <c r="N29" s="1" t="s">
        <v>31</v>
      </c>
      <c r="O29" s="1" t="s">
        <v>31</v>
      </c>
      <c r="P29" s="1" t="s">
        <v>31</v>
      </c>
      <c r="Q29" s="1" t="s">
        <v>30</v>
      </c>
      <c r="R29" s="1" t="s">
        <v>31</v>
      </c>
      <c r="S29" s="1" t="s">
        <v>31</v>
      </c>
      <c r="T29" s="1" t="s">
        <v>31</v>
      </c>
      <c r="U29" s="1" t="s">
        <v>30</v>
      </c>
      <c r="V29" s="1" t="s">
        <v>31</v>
      </c>
      <c r="W29" s="1" t="s">
        <v>31</v>
      </c>
      <c r="X29" s="1" t="s">
        <v>31</v>
      </c>
      <c r="Y29" s="1" t="s">
        <v>31</v>
      </c>
      <c r="Z29" s="1" t="s">
        <v>31</v>
      </c>
      <c r="AA29" s="1" t="s">
        <v>30</v>
      </c>
      <c r="AB29" s="1" t="s">
        <v>31</v>
      </c>
      <c r="AC29" s="20"/>
      <c r="AD29" s="1">
        <f>IF(B29="Відс.",1,0)+IF(C29="Відс.",1,0)+IF(D29="Відс.",1,0)+IF(E29="Відс.",1,0)+IF(F29="Відс.",1,0)+IF(G29="Відс.",1,0)+IF(H29="Відс.",1,0)+IF(I29="Відс.",1,0)+IF(J29="Відс.",1,0)+IF(K29="Відс.",1,0)+IF(L29="Відс.",1,0)+IF(M29="Відс.",1,0)+IF(N29="Відс.",1,0)+IF(O29="Відс.",1,0)+IF(P29="Відс.",1,0)+IF(Q29="Відс.",1,0)+IF(R29="Відс.",1,0)+IF(S29="Відс.",1,0)+IF(T29="Відс.",1,0)+IF(U29="Відс.",1,0)+IF(V29="Відс.",1,0)+IF(W29="Відс.",1,0)+IF(X29="Відс.",1,0)+IF(Y29="Відс.",1,0)+IF(Z29="Відс.",1,0)+IF(AA29="Відс.",1,0)+IF(AB29="Відс.",1,0)</f>
        <v>5</v>
      </c>
      <c r="AE29" s="1">
        <f>IF(C29="Н/Г",1,0)+IF(D29="Н/Г",1,0)+IF(E29="Н/Г",1,0)+IF(F29="Н/Г",1,0)+IF(G29="Н/Г",1,0)+IF(H29="Н/Г",1,0)+IF(I29="Н/Г",1,0)+IF(J29="Н/Г",1,0)+IF(K29="Н/Г",1,0)+IF(L29="Н/Г",1,0)+IF(M29="Н/Г",1,0)+IF(N29="Н/Г",1,0)+IF(O29="Н/Г",1,0)+IF(P29="Н/Г",1,0)+IF(Q29="Н/Г",1,0)+IF(R29="Н/Г",1,0)+IF(S29="Н/Г",1,0)+IF(T29="Н/Г",1,0)+IF(U29="Н/Г",1,0)+IF(V29="Н/Г",1,0)+IF(W29="Н/Г",1,0)+IF(X29="Н/Г",1,0)+IF(Y29="Н/Г",1,0)+IF(Z29="Н/Г",1,0)+IF(AA29="Н/Г",1,0)+IF(AB29="Н/Г",1,0)+IF(B29="Н/Г",1,0)</f>
        <v>3</v>
      </c>
      <c r="AF29" s="1">
        <f>IF(C29="За",1,0)+IF(D29="За",1,0)+IF(E29="За",1,0)+IF(F29="За",1,0)+IF(G29="За",1,0)+IF(H29="За",1,0)+IF(I29="За",1,0)+IF(J29="За",1,0)+IF(K29="За",1,0)+IF(L29="За",1,0)+IF(M29="За",1,0)+IF(N29="За",1,0)+IF(O29="За",1,0)+IF(P29="За",1,0)+IF(Q29="За",1,0)+IF(R29="За",1,0)+IF(S29="За",1,0)+IF(T29="За",1,0)+IF(U29="За",1,0)+IF(V29="За",1,0)+IF(W29="За",1,0)+IF(X29="За",1,0)+IF(Y29="За",1,0)+IF(Z29="За",1,0)+IF(AA29="За",1,0)+IF(AB29="За",1,0)+IF(B29="За",1,0)</f>
        <v>19</v>
      </c>
      <c r="AG29" s="1">
        <f>IF(D29="Проти",1,0)+IF(E29="Проти",1,0)+IF(F29="Проти",1,0)+IF(G29="Проти",1,0)+IF(H29="Проти",1,0)+IF(I29="Проти",1,0)+IF(J29="Проти",1,0)+IF(K29="Проти",1,0)+IF(L29="Проти",1,0)+IF(M29="Проти",1,0)+IF(N29="Проти",1,0)+IF(O29="Проти",1,0)+IF(P29="Проти",1,0)+IF(Q29="Проти",1,0)+IF(R29="Проти",1,0)+IF(S29="Проти",1,0)+IF(T29="Проти",1,0)+IF(U29="Проти",1,0)+IF(V29="Проти",1,0)+IF(W29="Проти",1,0)+IF(X29="Проти",1,0)+IF(Y29="Проти",1,0)+IF(Z29="Проти",1,0)+IF(AA29="Проти",1,0)+IF(AB29="Проти",1,0)+IF(B29="Проти",1,0)+IF(C29="Проти",1,0)</f>
        <v>0</v>
      </c>
      <c r="AH29" s="1">
        <f>IF(E29="Утр.",1,0)+IF(F29="Утр.",1,0)+IF(G29="Утр.",1,0)+IF(H29="Утр.",1,0)+IF(I29="Утр.",1,0)+IF(J29="Утр.",1,0)+IF(K29="Утр.",1,0)+IF(L29="Утр.",1,0)+IF(M29="Утр.",1,0)+IF(N29="Утр.",1,0)+IF(O29="Утр.",1,0)+IF(P29="Утр.",1,0)+IF(Q29="Утр.",1,0)+IF(R29="Утр.",1,0)+IF(S29="Утр.",1,0)+IF(T29="Утр.",1,0)+IF(U29="Утр.",1,0)+IF(V29="Утр.",1,0)+IF(W29="Утр.",1,0)+IF(X29="Утр.",1,0)+IF(Y29="Утр.",1,0)+IF(Z29="Утр.",1,0)+IF(AA29="Утр.",1,0)+IF(AB29="Утр.",1,0)+IF(B29="Утр.",1,0)+IF(C29="Утр.",1,0)+IF(D29="Утр.",1,0)</f>
        <v>0</v>
      </c>
      <c r="AI29" s="2">
        <f t="shared" si="0"/>
        <v>22</v>
      </c>
    </row>
    <row r="30" spans="1:35" s="21" customFormat="1">
      <c r="A30" s="19">
        <v>21</v>
      </c>
      <c r="B30" s="1" t="s">
        <v>34</v>
      </c>
      <c r="C30" s="1" t="s">
        <v>31</v>
      </c>
      <c r="D30" s="1" t="s">
        <v>34</v>
      </c>
      <c r="E30" s="1" t="s">
        <v>31</v>
      </c>
      <c r="F30" s="1" t="s">
        <v>34</v>
      </c>
      <c r="G30" s="1" t="s">
        <v>31</v>
      </c>
      <c r="H30" s="1" t="s">
        <v>30</v>
      </c>
      <c r="I30" s="1" t="s">
        <v>31</v>
      </c>
      <c r="J30" s="1" t="s">
        <v>31</v>
      </c>
      <c r="K30" s="1" t="s">
        <v>30</v>
      </c>
      <c r="L30" s="1" t="s">
        <v>31</v>
      </c>
      <c r="M30" s="1" t="s">
        <v>31</v>
      </c>
      <c r="N30" s="1" t="s">
        <v>31</v>
      </c>
      <c r="O30" s="1" t="s">
        <v>31</v>
      </c>
      <c r="P30" s="1" t="s">
        <v>31</v>
      </c>
      <c r="Q30" s="1" t="s">
        <v>30</v>
      </c>
      <c r="R30" s="1" t="s">
        <v>31</v>
      </c>
      <c r="S30" s="1" t="s">
        <v>31</v>
      </c>
      <c r="T30" s="1" t="s">
        <v>31</v>
      </c>
      <c r="U30" s="1" t="s">
        <v>30</v>
      </c>
      <c r="V30" s="1" t="s">
        <v>31</v>
      </c>
      <c r="W30" s="1" t="s">
        <v>31</v>
      </c>
      <c r="X30" s="1" t="s">
        <v>31</v>
      </c>
      <c r="Y30" s="1" t="s">
        <v>31</v>
      </c>
      <c r="Z30" s="1" t="s">
        <v>31</v>
      </c>
      <c r="AA30" s="1" t="s">
        <v>30</v>
      </c>
      <c r="AB30" s="1" t="s">
        <v>31</v>
      </c>
      <c r="AC30" s="20"/>
      <c r="AD30" s="1">
        <f t="shared" si="5"/>
        <v>5</v>
      </c>
      <c r="AE30" s="1">
        <f t="shared" si="1"/>
        <v>3</v>
      </c>
      <c r="AF30" s="1">
        <f t="shared" si="2"/>
        <v>19</v>
      </c>
      <c r="AG30" s="1">
        <f t="shared" si="3"/>
        <v>0</v>
      </c>
      <c r="AH30" s="1">
        <f t="shared" si="4"/>
        <v>0</v>
      </c>
      <c r="AI30" s="2">
        <f t="shared" si="0"/>
        <v>22</v>
      </c>
    </row>
    <row r="31" spans="1:35" s="21" customFormat="1">
      <c r="A31" s="19">
        <v>22</v>
      </c>
      <c r="B31" s="1" t="s">
        <v>34</v>
      </c>
      <c r="C31" s="1" t="s">
        <v>31</v>
      </c>
      <c r="D31" s="1" t="s">
        <v>34</v>
      </c>
      <c r="E31" s="1" t="s">
        <v>31</v>
      </c>
      <c r="F31" s="1" t="s">
        <v>34</v>
      </c>
      <c r="G31" s="1" t="s">
        <v>31</v>
      </c>
      <c r="H31" s="1" t="s">
        <v>30</v>
      </c>
      <c r="I31" s="1" t="s">
        <v>31</v>
      </c>
      <c r="J31" s="1" t="s">
        <v>31</v>
      </c>
      <c r="K31" s="1" t="s">
        <v>30</v>
      </c>
      <c r="L31" s="1" t="s">
        <v>31</v>
      </c>
      <c r="M31" s="1" t="s">
        <v>31</v>
      </c>
      <c r="N31" s="1" t="s">
        <v>31</v>
      </c>
      <c r="O31" s="1" t="s">
        <v>31</v>
      </c>
      <c r="P31" s="1" t="s">
        <v>31</v>
      </c>
      <c r="Q31" s="1" t="s">
        <v>30</v>
      </c>
      <c r="R31" s="1" t="s">
        <v>31</v>
      </c>
      <c r="S31" s="1" t="s">
        <v>31</v>
      </c>
      <c r="T31" s="1" t="s">
        <v>31</v>
      </c>
      <c r="U31" s="1" t="s">
        <v>30</v>
      </c>
      <c r="V31" s="1" t="s">
        <v>31</v>
      </c>
      <c r="W31" s="1" t="s">
        <v>31</v>
      </c>
      <c r="X31" s="1" t="s">
        <v>31</v>
      </c>
      <c r="Y31" s="1" t="s">
        <v>31</v>
      </c>
      <c r="Z31" s="1" t="s">
        <v>31</v>
      </c>
      <c r="AA31" s="1" t="s">
        <v>30</v>
      </c>
      <c r="AB31" s="1" t="s">
        <v>31</v>
      </c>
      <c r="AC31" s="20"/>
      <c r="AD31" s="1">
        <f t="shared" si="5"/>
        <v>5</v>
      </c>
      <c r="AE31" s="1">
        <f t="shared" si="1"/>
        <v>3</v>
      </c>
      <c r="AF31" s="1">
        <f t="shared" si="2"/>
        <v>19</v>
      </c>
      <c r="AG31" s="1">
        <f t="shared" si="3"/>
        <v>0</v>
      </c>
      <c r="AH31" s="1">
        <f t="shared" si="4"/>
        <v>0</v>
      </c>
      <c r="AI31" s="2">
        <f t="shared" si="0"/>
        <v>22</v>
      </c>
    </row>
    <row r="32" spans="1:35" s="21" customFormat="1">
      <c r="A32" s="19">
        <v>23</v>
      </c>
      <c r="B32" s="1" t="s">
        <v>34</v>
      </c>
      <c r="C32" s="1" t="s">
        <v>31</v>
      </c>
      <c r="D32" s="1" t="s">
        <v>34</v>
      </c>
      <c r="E32" s="1" t="s">
        <v>31</v>
      </c>
      <c r="F32" s="1" t="s">
        <v>34</v>
      </c>
      <c r="G32" s="1" t="s">
        <v>31</v>
      </c>
      <c r="H32" s="1" t="s">
        <v>30</v>
      </c>
      <c r="I32" s="1" t="s">
        <v>31</v>
      </c>
      <c r="J32" s="1" t="s">
        <v>31</v>
      </c>
      <c r="K32" s="1" t="s">
        <v>30</v>
      </c>
      <c r="L32" s="1" t="s">
        <v>31</v>
      </c>
      <c r="M32" s="1" t="s">
        <v>31</v>
      </c>
      <c r="N32" s="1" t="s">
        <v>31</v>
      </c>
      <c r="O32" s="1" t="s">
        <v>31</v>
      </c>
      <c r="P32" s="1" t="s">
        <v>31</v>
      </c>
      <c r="Q32" s="1" t="s">
        <v>30</v>
      </c>
      <c r="R32" s="1" t="s">
        <v>31</v>
      </c>
      <c r="S32" s="1" t="s">
        <v>31</v>
      </c>
      <c r="T32" s="1" t="s">
        <v>31</v>
      </c>
      <c r="U32" s="1" t="s">
        <v>30</v>
      </c>
      <c r="V32" s="1" t="s">
        <v>31</v>
      </c>
      <c r="W32" s="1" t="s">
        <v>31</v>
      </c>
      <c r="X32" s="1" t="s">
        <v>31</v>
      </c>
      <c r="Y32" s="1" t="s">
        <v>31</v>
      </c>
      <c r="Z32" s="1" t="s">
        <v>31</v>
      </c>
      <c r="AA32" s="1" t="s">
        <v>30</v>
      </c>
      <c r="AB32" s="1" t="s">
        <v>31</v>
      </c>
      <c r="AC32" s="20"/>
      <c r="AD32" s="1">
        <f t="shared" si="5"/>
        <v>5</v>
      </c>
      <c r="AE32" s="1">
        <f t="shared" si="1"/>
        <v>3</v>
      </c>
      <c r="AF32" s="1">
        <f t="shared" si="2"/>
        <v>19</v>
      </c>
      <c r="AG32" s="1">
        <f t="shared" si="3"/>
        <v>0</v>
      </c>
      <c r="AH32" s="1">
        <f t="shared" si="4"/>
        <v>0</v>
      </c>
      <c r="AI32" s="2">
        <f t="shared" si="0"/>
        <v>22</v>
      </c>
    </row>
    <row r="33" spans="1:35" s="21" customFormat="1">
      <c r="A33" s="19">
        <v>24</v>
      </c>
      <c r="B33" s="1" t="s">
        <v>34</v>
      </c>
      <c r="C33" s="1" t="s">
        <v>31</v>
      </c>
      <c r="D33" s="1" t="s">
        <v>34</v>
      </c>
      <c r="E33" s="1" t="s">
        <v>31</v>
      </c>
      <c r="F33" s="1" t="s">
        <v>34</v>
      </c>
      <c r="G33" s="1" t="s">
        <v>31</v>
      </c>
      <c r="H33" s="1" t="s">
        <v>30</v>
      </c>
      <c r="I33" s="1" t="s">
        <v>31</v>
      </c>
      <c r="J33" s="1" t="s">
        <v>31</v>
      </c>
      <c r="K33" s="1" t="s">
        <v>30</v>
      </c>
      <c r="L33" s="1" t="s">
        <v>31</v>
      </c>
      <c r="M33" s="1" t="s">
        <v>31</v>
      </c>
      <c r="N33" s="1" t="s">
        <v>31</v>
      </c>
      <c r="O33" s="1" t="s">
        <v>33</v>
      </c>
      <c r="P33" s="1" t="s">
        <v>31</v>
      </c>
      <c r="Q33" s="1" t="s">
        <v>30</v>
      </c>
      <c r="R33" s="1" t="s">
        <v>31</v>
      </c>
      <c r="S33" s="1" t="s">
        <v>31</v>
      </c>
      <c r="T33" s="1" t="s">
        <v>31</v>
      </c>
      <c r="U33" s="1" t="s">
        <v>30</v>
      </c>
      <c r="V33" s="1" t="s">
        <v>31</v>
      </c>
      <c r="W33" s="1" t="s">
        <v>31</v>
      </c>
      <c r="X33" s="1" t="s">
        <v>31</v>
      </c>
      <c r="Y33" s="1" t="s">
        <v>33</v>
      </c>
      <c r="Z33" s="1" t="s">
        <v>31</v>
      </c>
      <c r="AA33" s="1" t="s">
        <v>30</v>
      </c>
      <c r="AB33" s="1" t="s">
        <v>31</v>
      </c>
      <c r="AC33" s="20"/>
      <c r="AD33" s="1">
        <f t="shared" si="5"/>
        <v>5</v>
      </c>
      <c r="AE33" s="1">
        <f t="shared" si="1"/>
        <v>3</v>
      </c>
      <c r="AF33" s="1">
        <f t="shared" si="2"/>
        <v>17</v>
      </c>
      <c r="AG33" s="1">
        <f t="shared" si="3"/>
        <v>0</v>
      </c>
      <c r="AH33" s="1">
        <f t="shared" si="4"/>
        <v>2</v>
      </c>
      <c r="AI33" s="2">
        <f t="shared" si="0"/>
        <v>22</v>
      </c>
    </row>
    <row r="34" spans="1:35" s="21" customFormat="1">
      <c r="A34" s="19">
        <v>25</v>
      </c>
      <c r="B34" s="1" t="s">
        <v>34</v>
      </c>
      <c r="C34" s="1" t="s">
        <v>31</v>
      </c>
      <c r="D34" s="1" t="s">
        <v>34</v>
      </c>
      <c r="E34" s="1" t="s">
        <v>31</v>
      </c>
      <c r="F34" s="1" t="s">
        <v>34</v>
      </c>
      <c r="G34" s="1" t="s">
        <v>31</v>
      </c>
      <c r="H34" s="1" t="s">
        <v>30</v>
      </c>
      <c r="I34" s="1" t="s">
        <v>31</v>
      </c>
      <c r="J34" s="1" t="s">
        <v>31</v>
      </c>
      <c r="K34" s="1" t="s">
        <v>30</v>
      </c>
      <c r="L34" s="1" t="s">
        <v>31</v>
      </c>
      <c r="M34" s="1" t="s">
        <v>31</v>
      </c>
      <c r="N34" s="1" t="s">
        <v>31</v>
      </c>
      <c r="O34" s="1" t="s">
        <v>31</v>
      </c>
      <c r="P34" s="1" t="s">
        <v>31</v>
      </c>
      <c r="Q34" s="1" t="s">
        <v>30</v>
      </c>
      <c r="R34" s="1" t="s">
        <v>31</v>
      </c>
      <c r="S34" s="1" t="s">
        <v>31</v>
      </c>
      <c r="T34" s="1" t="s">
        <v>31</v>
      </c>
      <c r="U34" s="1" t="s">
        <v>30</v>
      </c>
      <c r="V34" s="1" t="s">
        <v>31</v>
      </c>
      <c r="W34" s="1" t="s">
        <v>31</v>
      </c>
      <c r="X34" s="1" t="s">
        <v>31</v>
      </c>
      <c r="Y34" s="1" t="s">
        <v>31</v>
      </c>
      <c r="Z34" s="1" t="s">
        <v>31</v>
      </c>
      <c r="AA34" s="1" t="s">
        <v>30</v>
      </c>
      <c r="AB34" s="1" t="s">
        <v>31</v>
      </c>
      <c r="AC34" s="20"/>
      <c r="AD34" s="1">
        <f t="shared" si="5"/>
        <v>5</v>
      </c>
      <c r="AE34" s="1">
        <f t="shared" si="1"/>
        <v>3</v>
      </c>
      <c r="AF34" s="1">
        <f t="shared" si="2"/>
        <v>19</v>
      </c>
      <c r="AG34" s="1">
        <f t="shared" si="3"/>
        <v>0</v>
      </c>
      <c r="AH34" s="1">
        <f t="shared" si="4"/>
        <v>0</v>
      </c>
      <c r="AI34" s="2">
        <f t="shared" si="0"/>
        <v>22</v>
      </c>
    </row>
    <row r="35" spans="1:35" s="21" customFormat="1">
      <c r="A35" s="19">
        <v>26</v>
      </c>
      <c r="B35" s="1" t="s">
        <v>34</v>
      </c>
      <c r="C35" s="1" t="s">
        <v>31</v>
      </c>
      <c r="D35" s="1" t="s">
        <v>34</v>
      </c>
      <c r="E35" s="1" t="s">
        <v>31</v>
      </c>
      <c r="F35" s="1" t="s">
        <v>34</v>
      </c>
      <c r="G35" s="1" t="s">
        <v>31</v>
      </c>
      <c r="H35" s="1" t="s">
        <v>30</v>
      </c>
      <c r="I35" s="1" t="s">
        <v>31</v>
      </c>
      <c r="J35" s="1" t="s">
        <v>31</v>
      </c>
      <c r="K35" s="1" t="s">
        <v>30</v>
      </c>
      <c r="L35" s="1" t="s">
        <v>31</v>
      </c>
      <c r="M35" s="1" t="s">
        <v>31</v>
      </c>
      <c r="N35" s="1" t="s">
        <v>31</v>
      </c>
      <c r="O35" s="1" t="s">
        <v>31</v>
      </c>
      <c r="P35" s="1" t="s">
        <v>31</v>
      </c>
      <c r="Q35" s="1" t="s">
        <v>30</v>
      </c>
      <c r="R35" s="1" t="s">
        <v>31</v>
      </c>
      <c r="S35" s="1" t="s">
        <v>31</v>
      </c>
      <c r="T35" s="1" t="s">
        <v>31</v>
      </c>
      <c r="U35" s="1" t="s">
        <v>30</v>
      </c>
      <c r="V35" s="1" t="s">
        <v>31</v>
      </c>
      <c r="W35" s="1" t="s">
        <v>31</v>
      </c>
      <c r="X35" s="1" t="s">
        <v>31</v>
      </c>
      <c r="Y35" s="1" t="s">
        <v>31</v>
      </c>
      <c r="Z35" s="1" t="s">
        <v>31</v>
      </c>
      <c r="AA35" s="1" t="s">
        <v>30</v>
      </c>
      <c r="AB35" s="1" t="s">
        <v>31</v>
      </c>
      <c r="AC35" s="20"/>
      <c r="AD35" s="1">
        <f t="shared" si="5"/>
        <v>5</v>
      </c>
      <c r="AE35" s="1">
        <f t="shared" si="1"/>
        <v>3</v>
      </c>
      <c r="AF35" s="1">
        <f t="shared" si="2"/>
        <v>19</v>
      </c>
      <c r="AG35" s="1">
        <f t="shared" si="3"/>
        <v>0</v>
      </c>
      <c r="AH35" s="1">
        <f t="shared" si="4"/>
        <v>0</v>
      </c>
      <c r="AI35" s="2">
        <f t="shared" si="0"/>
        <v>22</v>
      </c>
    </row>
    <row r="36" spans="1:35" s="21" customFormat="1">
      <c r="A36" s="19">
        <v>27</v>
      </c>
      <c r="B36" s="1" t="s">
        <v>34</v>
      </c>
      <c r="C36" s="1" t="s">
        <v>31</v>
      </c>
      <c r="D36" s="1" t="s">
        <v>34</v>
      </c>
      <c r="E36" s="1" t="s">
        <v>31</v>
      </c>
      <c r="F36" s="1" t="s">
        <v>34</v>
      </c>
      <c r="G36" s="1" t="s">
        <v>31</v>
      </c>
      <c r="H36" s="1" t="s">
        <v>30</v>
      </c>
      <c r="I36" s="1" t="s">
        <v>31</v>
      </c>
      <c r="J36" s="1" t="s">
        <v>31</v>
      </c>
      <c r="K36" s="1" t="s">
        <v>30</v>
      </c>
      <c r="L36" s="1" t="s">
        <v>31</v>
      </c>
      <c r="M36" s="1" t="s">
        <v>31</v>
      </c>
      <c r="N36" s="1" t="s">
        <v>34</v>
      </c>
      <c r="O36" s="1" t="s">
        <v>31</v>
      </c>
      <c r="P36" s="1" t="s">
        <v>31</v>
      </c>
      <c r="Q36" s="1" t="s">
        <v>30</v>
      </c>
      <c r="R36" s="1" t="s">
        <v>31</v>
      </c>
      <c r="S36" s="1" t="s">
        <v>31</v>
      </c>
      <c r="T36" s="1" t="s">
        <v>31</v>
      </c>
      <c r="U36" s="1" t="s">
        <v>30</v>
      </c>
      <c r="V36" s="1" t="s">
        <v>31</v>
      </c>
      <c r="W36" s="1" t="s">
        <v>31</v>
      </c>
      <c r="X36" s="1" t="s">
        <v>31</v>
      </c>
      <c r="Y36" s="1" t="s">
        <v>31</v>
      </c>
      <c r="Z36" s="1" t="s">
        <v>31</v>
      </c>
      <c r="AA36" s="1" t="s">
        <v>30</v>
      </c>
      <c r="AB36" s="1" t="s">
        <v>31</v>
      </c>
      <c r="AC36" s="20"/>
      <c r="AD36" s="1">
        <f t="shared" si="5"/>
        <v>5</v>
      </c>
      <c r="AE36" s="1">
        <f t="shared" si="1"/>
        <v>4</v>
      </c>
      <c r="AF36" s="1">
        <f t="shared" si="2"/>
        <v>18</v>
      </c>
      <c r="AG36" s="1">
        <f t="shared" si="3"/>
        <v>0</v>
      </c>
      <c r="AH36" s="1">
        <f t="shared" si="4"/>
        <v>0</v>
      </c>
      <c r="AI36" s="2">
        <f t="shared" si="0"/>
        <v>22</v>
      </c>
    </row>
    <row r="37" spans="1:35" s="21" customFormat="1">
      <c r="A37" s="19">
        <v>28</v>
      </c>
      <c r="B37" s="1" t="s">
        <v>34</v>
      </c>
      <c r="C37" s="1" t="s">
        <v>31</v>
      </c>
      <c r="D37" s="1" t="s">
        <v>34</v>
      </c>
      <c r="E37" s="1" t="s">
        <v>31</v>
      </c>
      <c r="F37" s="1" t="s">
        <v>34</v>
      </c>
      <c r="G37" s="1" t="s">
        <v>31</v>
      </c>
      <c r="H37" s="1" t="s">
        <v>30</v>
      </c>
      <c r="I37" s="1" t="s">
        <v>31</v>
      </c>
      <c r="J37" s="1" t="s">
        <v>31</v>
      </c>
      <c r="K37" s="1" t="s">
        <v>30</v>
      </c>
      <c r="L37" s="1" t="s">
        <v>31</v>
      </c>
      <c r="M37" s="1" t="s">
        <v>31</v>
      </c>
      <c r="N37" s="1" t="s">
        <v>34</v>
      </c>
      <c r="O37" s="1" t="s">
        <v>31</v>
      </c>
      <c r="P37" s="1" t="s">
        <v>31</v>
      </c>
      <c r="Q37" s="1" t="s">
        <v>30</v>
      </c>
      <c r="R37" s="1" t="s">
        <v>31</v>
      </c>
      <c r="S37" s="1" t="s">
        <v>31</v>
      </c>
      <c r="T37" s="1" t="s">
        <v>31</v>
      </c>
      <c r="U37" s="1" t="s">
        <v>30</v>
      </c>
      <c r="V37" s="1" t="s">
        <v>31</v>
      </c>
      <c r="W37" s="1" t="s">
        <v>31</v>
      </c>
      <c r="X37" s="1" t="s">
        <v>31</v>
      </c>
      <c r="Y37" s="1" t="s">
        <v>31</v>
      </c>
      <c r="Z37" s="1" t="s">
        <v>31</v>
      </c>
      <c r="AA37" s="1" t="s">
        <v>30</v>
      </c>
      <c r="AB37" s="1" t="s">
        <v>31</v>
      </c>
      <c r="AC37" s="20"/>
      <c r="AD37" s="1">
        <f t="shared" si="5"/>
        <v>5</v>
      </c>
      <c r="AE37" s="1">
        <f t="shared" si="1"/>
        <v>4</v>
      </c>
      <c r="AF37" s="1">
        <f t="shared" si="2"/>
        <v>18</v>
      </c>
      <c r="AG37" s="1">
        <f t="shared" si="3"/>
        <v>0</v>
      </c>
      <c r="AH37" s="1">
        <f t="shared" si="4"/>
        <v>0</v>
      </c>
      <c r="AI37" s="2">
        <f t="shared" si="0"/>
        <v>22</v>
      </c>
    </row>
    <row r="38" spans="1:35" s="21" customFormat="1">
      <c r="A38" s="19">
        <v>29</v>
      </c>
      <c r="B38" s="1" t="s">
        <v>34</v>
      </c>
      <c r="C38" s="1" t="s">
        <v>31</v>
      </c>
      <c r="D38" s="1" t="s">
        <v>34</v>
      </c>
      <c r="E38" s="1" t="s">
        <v>31</v>
      </c>
      <c r="F38" s="1" t="s">
        <v>34</v>
      </c>
      <c r="G38" s="1" t="s">
        <v>31</v>
      </c>
      <c r="H38" s="1" t="s">
        <v>30</v>
      </c>
      <c r="I38" s="1" t="s">
        <v>31</v>
      </c>
      <c r="J38" s="1" t="s">
        <v>31</v>
      </c>
      <c r="K38" s="1" t="s">
        <v>30</v>
      </c>
      <c r="L38" s="1" t="s">
        <v>31</v>
      </c>
      <c r="M38" s="1" t="s">
        <v>31</v>
      </c>
      <c r="N38" s="1" t="s">
        <v>34</v>
      </c>
      <c r="O38" s="1" t="s">
        <v>31</v>
      </c>
      <c r="P38" s="1" t="s">
        <v>31</v>
      </c>
      <c r="Q38" s="1" t="s">
        <v>30</v>
      </c>
      <c r="R38" s="1" t="s">
        <v>31</v>
      </c>
      <c r="S38" s="1" t="s">
        <v>31</v>
      </c>
      <c r="T38" s="1" t="s">
        <v>31</v>
      </c>
      <c r="U38" s="1" t="s">
        <v>30</v>
      </c>
      <c r="V38" s="1" t="s">
        <v>31</v>
      </c>
      <c r="W38" s="1" t="s">
        <v>31</v>
      </c>
      <c r="X38" s="1" t="s">
        <v>31</v>
      </c>
      <c r="Y38" s="1" t="s">
        <v>31</v>
      </c>
      <c r="Z38" s="1" t="s">
        <v>31</v>
      </c>
      <c r="AA38" s="1" t="s">
        <v>30</v>
      </c>
      <c r="AB38" s="1" t="s">
        <v>31</v>
      </c>
      <c r="AC38" s="20"/>
      <c r="AD38" s="1">
        <f t="shared" si="5"/>
        <v>5</v>
      </c>
      <c r="AE38" s="1">
        <f t="shared" si="1"/>
        <v>4</v>
      </c>
      <c r="AF38" s="1">
        <f t="shared" si="2"/>
        <v>18</v>
      </c>
      <c r="AG38" s="1">
        <f t="shared" si="3"/>
        <v>0</v>
      </c>
      <c r="AH38" s="1">
        <f t="shared" si="4"/>
        <v>0</v>
      </c>
      <c r="AI38" s="2">
        <f t="shared" si="0"/>
        <v>22</v>
      </c>
    </row>
    <row r="39" spans="1:35" s="21" customFormat="1">
      <c r="A39" s="19">
        <v>30</v>
      </c>
      <c r="B39" s="1" t="s">
        <v>34</v>
      </c>
      <c r="C39" s="1" t="s">
        <v>31</v>
      </c>
      <c r="D39" s="1" t="s">
        <v>34</v>
      </c>
      <c r="E39" s="1" t="s">
        <v>31</v>
      </c>
      <c r="F39" s="1" t="s">
        <v>34</v>
      </c>
      <c r="G39" s="1" t="s">
        <v>31</v>
      </c>
      <c r="H39" s="1" t="s">
        <v>30</v>
      </c>
      <c r="I39" s="1" t="s">
        <v>34</v>
      </c>
      <c r="J39" s="1" t="s">
        <v>31</v>
      </c>
      <c r="K39" s="1" t="s">
        <v>30</v>
      </c>
      <c r="L39" s="1" t="s">
        <v>31</v>
      </c>
      <c r="M39" s="1" t="s">
        <v>31</v>
      </c>
      <c r="N39" s="1" t="s">
        <v>34</v>
      </c>
      <c r="O39" s="1" t="s">
        <v>31</v>
      </c>
      <c r="P39" s="1" t="s">
        <v>31</v>
      </c>
      <c r="Q39" s="1" t="s">
        <v>30</v>
      </c>
      <c r="R39" s="1" t="s">
        <v>31</v>
      </c>
      <c r="S39" s="1" t="s">
        <v>31</v>
      </c>
      <c r="T39" s="1" t="s">
        <v>31</v>
      </c>
      <c r="U39" s="1" t="s">
        <v>30</v>
      </c>
      <c r="V39" s="1" t="s">
        <v>31</v>
      </c>
      <c r="W39" s="1" t="s">
        <v>31</v>
      </c>
      <c r="X39" s="1" t="s">
        <v>31</v>
      </c>
      <c r="Y39" s="1" t="s">
        <v>31</v>
      </c>
      <c r="Z39" s="1" t="s">
        <v>31</v>
      </c>
      <c r="AA39" s="1" t="s">
        <v>30</v>
      </c>
      <c r="AB39" s="1" t="s">
        <v>31</v>
      </c>
      <c r="AC39" s="20"/>
      <c r="AD39" s="1">
        <f t="shared" si="5"/>
        <v>5</v>
      </c>
      <c r="AE39" s="1">
        <f t="shared" si="1"/>
        <v>5</v>
      </c>
      <c r="AF39" s="1">
        <f t="shared" si="2"/>
        <v>17</v>
      </c>
      <c r="AG39" s="1">
        <f t="shared" si="3"/>
        <v>0</v>
      </c>
      <c r="AH39" s="1">
        <f t="shared" si="4"/>
        <v>0</v>
      </c>
      <c r="AI39" s="2">
        <f t="shared" si="0"/>
        <v>22</v>
      </c>
    </row>
    <row r="40" spans="1:35" s="21" customFormat="1">
      <c r="A40" s="19">
        <v>31</v>
      </c>
      <c r="B40" s="1" t="s">
        <v>34</v>
      </c>
      <c r="C40" s="1" t="s">
        <v>31</v>
      </c>
      <c r="D40" s="1" t="s">
        <v>34</v>
      </c>
      <c r="E40" s="1" t="s">
        <v>31</v>
      </c>
      <c r="F40" s="1" t="s">
        <v>34</v>
      </c>
      <c r="G40" s="1" t="s">
        <v>31</v>
      </c>
      <c r="H40" s="1" t="s">
        <v>30</v>
      </c>
      <c r="I40" s="1" t="s">
        <v>31</v>
      </c>
      <c r="J40" s="1" t="s">
        <v>31</v>
      </c>
      <c r="K40" s="1" t="s">
        <v>30</v>
      </c>
      <c r="L40" s="1" t="s">
        <v>31</v>
      </c>
      <c r="M40" s="1" t="s">
        <v>31</v>
      </c>
      <c r="N40" s="1" t="s">
        <v>31</v>
      </c>
      <c r="O40" s="1" t="s">
        <v>31</v>
      </c>
      <c r="P40" s="1" t="s">
        <v>31</v>
      </c>
      <c r="Q40" s="1" t="s">
        <v>30</v>
      </c>
      <c r="R40" s="1" t="s">
        <v>31</v>
      </c>
      <c r="S40" s="1" t="s">
        <v>31</v>
      </c>
      <c r="T40" s="1" t="s">
        <v>31</v>
      </c>
      <c r="U40" s="1" t="s">
        <v>30</v>
      </c>
      <c r="V40" s="1" t="s">
        <v>31</v>
      </c>
      <c r="W40" s="1" t="s">
        <v>31</v>
      </c>
      <c r="X40" s="1" t="s">
        <v>31</v>
      </c>
      <c r="Y40" s="1" t="s">
        <v>31</v>
      </c>
      <c r="Z40" s="1" t="s">
        <v>31</v>
      </c>
      <c r="AA40" s="1" t="s">
        <v>30</v>
      </c>
      <c r="AB40" s="1" t="s">
        <v>31</v>
      </c>
      <c r="AC40" s="20"/>
      <c r="AD40" s="1">
        <f t="shared" si="5"/>
        <v>5</v>
      </c>
      <c r="AE40" s="1">
        <f t="shared" si="1"/>
        <v>3</v>
      </c>
      <c r="AF40" s="1">
        <f t="shared" si="2"/>
        <v>19</v>
      </c>
      <c r="AG40" s="1">
        <f t="shared" si="3"/>
        <v>0</v>
      </c>
      <c r="AH40" s="1">
        <f t="shared" si="4"/>
        <v>0</v>
      </c>
      <c r="AI40" s="2">
        <f t="shared" si="0"/>
        <v>22</v>
      </c>
    </row>
    <row r="41" spans="1:35" s="21" customFormat="1">
      <c r="A41" s="19">
        <v>32</v>
      </c>
      <c r="B41" s="1" t="s">
        <v>34</v>
      </c>
      <c r="C41" s="1" t="s">
        <v>31</v>
      </c>
      <c r="D41" s="1" t="s">
        <v>34</v>
      </c>
      <c r="E41" s="1" t="s">
        <v>31</v>
      </c>
      <c r="F41" s="1" t="s">
        <v>34</v>
      </c>
      <c r="G41" s="1" t="s">
        <v>31</v>
      </c>
      <c r="H41" s="1" t="s">
        <v>30</v>
      </c>
      <c r="I41" s="1" t="s">
        <v>31</v>
      </c>
      <c r="J41" s="1" t="s">
        <v>31</v>
      </c>
      <c r="K41" s="1" t="s">
        <v>30</v>
      </c>
      <c r="L41" s="1" t="s">
        <v>31</v>
      </c>
      <c r="M41" s="1" t="s">
        <v>31</v>
      </c>
      <c r="N41" s="1" t="s">
        <v>31</v>
      </c>
      <c r="O41" s="1" t="s">
        <v>31</v>
      </c>
      <c r="P41" s="1" t="s">
        <v>31</v>
      </c>
      <c r="Q41" s="1" t="s">
        <v>30</v>
      </c>
      <c r="R41" s="1" t="s">
        <v>31</v>
      </c>
      <c r="S41" s="1" t="s">
        <v>31</v>
      </c>
      <c r="T41" s="1" t="s">
        <v>31</v>
      </c>
      <c r="U41" s="1" t="s">
        <v>30</v>
      </c>
      <c r="V41" s="1" t="s">
        <v>31</v>
      </c>
      <c r="W41" s="1" t="s">
        <v>31</v>
      </c>
      <c r="X41" s="1" t="s">
        <v>31</v>
      </c>
      <c r="Y41" s="1" t="s">
        <v>31</v>
      </c>
      <c r="Z41" s="1" t="s">
        <v>31</v>
      </c>
      <c r="AA41" s="1" t="s">
        <v>30</v>
      </c>
      <c r="AB41" s="1" t="s">
        <v>31</v>
      </c>
      <c r="AC41" s="20"/>
      <c r="AD41" s="1">
        <f t="shared" si="5"/>
        <v>5</v>
      </c>
      <c r="AE41" s="1">
        <f t="shared" si="1"/>
        <v>3</v>
      </c>
      <c r="AF41" s="1">
        <f t="shared" si="2"/>
        <v>19</v>
      </c>
      <c r="AG41" s="1">
        <f t="shared" si="3"/>
        <v>0</v>
      </c>
      <c r="AH41" s="1">
        <f t="shared" si="4"/>
        <v>0</v>
      </c>
      <c r="AI41" s="2">
        <f t="shared" si="0"/>
        <v>22</v>
      </c>
    </row>
    <row r="42" spans="1:35" s="21" customFormat="1">
      <c r="A42" s="19">
        <v>33</v>
      </c>
      <c r="B42" s="1" t="s">
        <v>34</v>
      </c>
      <c r="C42" s="1" t="s">
        <v>31</v>
      </c>
      <c r="D42" s="1" t="s">
        <v>34</v>
      </c>
      <c r="E42" s="1" t="s">
        <v>31</v>
      </c>
      <c r="F42" s="1" t="s">
        <v>34</v>
      </c>
      <c r="G42" s="1" t="s">
        <v>31</v>
      </c>
      <c r="H42" s="1" t="s">
        <v>30</v>
      </c>
      <c r="I42" s="1" t="s">
        <v>31</v>
      </c>
      <c r="J42" s="1" t="s">
        <v>31</v>
      </c>
      <c r="K42" s="1" t="s">
        <v>30</v>
      </c>
      <c r="L42" s="1" t="s">
        <v>31</v>
      </c>
      <c r="M42" s="1" t="s">
        <v>31</v>
      </c>
      <c r="N42" s="1" t="s">
        <v>31</v>
      </c>
      <c r="O42" s="1" t="s">
        <v>31</v>
      </c>
      <c r="P42" s="1" t="s">
        <v>31</v>
      </c>
      <c r="Q42" s="1" t="s">
        <v>30</v>
      </c>
      <c r="R42" s="1" t="s">
        <v>31</v>
      </c>
      <c r="S42" s="1" t="s">
        <v>31</v>
      </c>
      <c r="T42" s="1" t="s">
        <v>31</v>
      </c>
      <c r="U42" s="1" t="s">
        <v>30</v>
      </c>
      <c r="V42" s="1" t="s">
        <v>31</v>
      </c>
      <c r="W42" s="1" t="s">
        <v>31</v>
      </c>
      <c r="X42" s="1" t="s">
        <v>31</v>
      </c>
      <c r="Y42" s="1" t="s">
        <v>34</v>
      </c>
      <c r="Z42" s="1" t="s">
        <v>31</v>
      </c>
      <c r="AA42" s="1" t="s">
        <v>30</v>
      </c>
      <c r="AB42" s="1" t="s">
        <v>31</v>
      </c>
      <c r="AC42" s="20"/>
      <c r="AD42" s="1">
        <f t="shared" si="5"/>
        <v>5</v>
      </c>
      <c r="AE42" s="1">
        <f t="shared" si="1"/>
        <v>4</v>
      </c>
      <c r="AF42" s="1">
        <f t="shared" si="2"/>
        <v>18</v>
      </c>
      <c r="AG42" s="1">
        <f t="shared" si="3"/>
        <v>0</v>
      </c>
      <c r="AH42" s="1">
        <f t="shared" si="4"/>
        <v>0</v>
      </c>
      <c r="AI42" s="2">
        <f t="shared" si="0"/>
        <v>22</v>
      </c>
    </row>
    <row r="43" spans="1:35" s="21" customFormat="1">
      <c r="A43" s="19">
        <v>34</v>
      </c>
      <c r="B43" s="1" t="s">
        <v>34</v>
      </c>
      <c r="C43" s="1" t="s">
        <v>31</v>
      </c>
      <c r="D43" s="1" t="s">
        <v>34</v>
      </c>
      <c r="E43" s="1" t="s">
        <v>31</v>
      </c>
      <c r="F43" s="1" t="s">
        <v>34</v>
      </c>
      <c r="G43" s="1" t="s">
        <v>34</v>
      </c>
      <c r="H43" s="1" t="s">
        <v>30</v>
      </c>
      <c r="I43" s="1" t="s">
        <v>31</v>
      </c>
      <c r="J43" s="1" t="s">
        <v>33</v>
      </c>
      <c r="K43" s="1" t="s">
        <v>30</v>
      </c>
      <c r="L43" s="1" t="s">
        <v>31</v>
      </c>
      <c r="M43" s="1" t="s">
        <v>31</v>
      </c>
      <c r="N43" s="1" t="s">
        <v>31</v>
      </c>
      <c r="O43" s="1" t="s">
        <v>31</v>
      </c>
      <c r="P43" s="1" t="s">
        <v>31</v>
      </c>
      <c r="Q43" s="1" t="s">
        <v>30</v>
      </c>
      <c r="R43" s="1" t="s">
        <v>31</v>
      </c>
      <c r="S43" s="1" t="s">
        <v>33</v>
      </c>
      <c r="T43" s="1" t="s">
        <v>31</v>
      </c>
      <c r="U43" s="1" t="s">
        <v>30</v>
      </c>
      <c r="V43" s="1" t="s">
        <v>31</v>
      </c>
      <c r="W43" s="1" t="s">
        <v>31</v>
      </c>
      <c r="X43" s="1" t="s">
        <v>31</v>
      </c>
      <c r="Y43" s="1" t="s">
        <v>31</v>
      </c>
      <c r="Z43" s="1" t="s">
        <v>33</v>
      </c>
      <c r="AA43" s="1" t="s">
        <v>30</v>
      </c>
      <c r="AB43" s="1" t="s">
        <v>31</v>
      </c>
      <c r="AC43" s="20"/>
      <c r="AD43" s="1">
        <f t="shared" si="5"/>
        <v>5</v>
      </c>
      <c r="AE43" s="1">
        <f t="shared" si="1"/>
        <v>4</v>
      </c>
      <c r="AF43" s="1">
        <f t="shared" si="2"/>
        <v>15</v>
      </c>
      <c r="AG43" s="1">
        <f t="shared" si="3"/>
        <v>0</v>
      </c>
      <c r="AH43" s="1">
        <f t="shared" si="4"/>
        <v>3</v>
      </c>
      <c r="AI43" s="2">
        <f t="shared" si="0"/>
        <v>22</v>
      </c>
    </row>
    <row r="44" spans="1:35" s="21" customFormat="1">
      <c r="A44" s="19">
        <v>35</v>
      </c>
      <c r="B44" s="1" t="s">
        <v>34</v>
      </c>
      <c r="C44" s="1" t="s">
        <v>31</v>
      </c>
      <c r="D44" s="1" t="s">
        <v>34</v>
      </c>
      <c r="E44" s="1" t="s">
        <v>31</v>
      </c>
      <c r="F44" s="1" t="s">
        <v>34</v>
      </c>
      <c r="G44" s="1" t="s">
        <v>31</v>
      </c>
      <c r="H44" s="1" t="s">
        <v>30</v>
      </c>
      <c r="I44" s="1" t="s">
        <v>31</v>
      </c>
      <c r="J44" s="1" t="s">
        <v>31</v>
      </c>
      <c r="K44" s="1" t="s">
        <v>30</v>
      </c>
      <c r="L44" s="1" t="s">
        <v>31</v>
      </c>
      <c r="M44" s="1" t="s">
        <v>31</v>
      </c>
      <c r="N44" s="1" t="s">
        <v>31</v>
      </c>
      <c r="O44" s="1" t="s">
        <v>31</v>
      </c>
      <c r="P44" s="1" t="s">
        <v>31</v>
      </c>
      <c r="Q44" s="1" t="s">
        <v>30</v>
      </c>
      <c r="R44" s="1" t="s">
        <v>31</v>
      </c>
      <c r="S44" s="1" t="s">
        <v>31</v>
      </c>
      <c r="T44" s="1" t="s">
        <v>31</v>
      </c>
      <c r="U44" s="1" t="s">
        <v>30</v>
      </c>
      <c r="V44" s="1" t="s">
        <v>31</v>
      </c>
      <c r="W44" s="1" t="s">
        <v>31</v>
      </c>
      <c r="X44" s="1" t="s">
        <v>31</v>
      </c>
      <c r="Y44" s="1" t="s">
        <v>31</v>
      </c>
      <c r="Z44" s="1" t="s">
        <v>31</v>
      </c>
      <c r="AA44" s="1" t="s">
        <v>30</v>
      </c>
      <c r="AB44" s="1" t="s">
        <v>31</v>
      </c>
      <c r="AC44" s="20"/>
      <c r="AD44" s="1">
        <f t="shared" si="5"/>
        <v>5</v>
      </c>
      <c r="AE44" s="1">
        <f t="shared" si="1"/>
        <v>3</v>
      </c>
      <c r="AF44" s="1">
        <f t="shared" si="2"/>
        <v>19</v>
      </c>
      <c r="AG44" s="1">
        <f t="shared" si="3"/>
        <v>0</v>
      </c>
      <c r="AH44" s="1">
        <f t="shared" si="4"/>
        <v>0</v>
      </c>
      <c r="AI44" s="2">
        <f t="shared" si="0"/>
        <v>22</v>
      </c>
    </row>
    <row r="45" spans="1:35" s="21" customFormat="1">
      <c r="A45" s="19">
        <v>36</v>
      </c>
      <c r="B45" s="1" t="s">
        <v>34</v>
      </c>
      <c r="C45" s="1" t="s">
        <v>31</v>
      </c>
      <c r="D45" s="1" t="s">
        <v>34</v>
      </c>
      <c r="E45" s="1" t="s">
        <v>31</v>
      </c>
      <c r="F45" s="1" t="s">
        <v>34</v>
      </c>
      <c r="G45" s="1" t="s">
        <v>31</v>
      </c>
      <c r="H45" s="1" t="s">
        <v>30</v>
      </c>
      <c r="I45" s="1" t="s">
        <v>31</v>
      </c>
      <c r="J45" s="1" t="s">
        <v>31</v>
      </c>
      <c r="K45" s="1" t="s">
        <v>30</v>
      </c>
      <c r="L45" s="1" t="s">
        <v>31</v>
      </c>
      <c r="M45" s="1" t="s">
        <v>31</v>
      </c>
      <c r="N45" s="1" t="s">
        <v>31</v>
      </c>
      <c r="O45" s="1" t="s">
        <v>31</v>
      </c>
      <c r="P45" s="1" t="s">
        <v>31</v>
      </c>
      <c r="Q45" s="1" t="s">
        <v>30</v>
      </c>
      <c r="R45" s="1" t="s">
        <v>31</v>
      </c>
      <c r="S45" s="1" t="s">
        <v>31</v>
      </c>
      <c r="T45" s="1" t="s">
        <v>31</v>
      </c>
      <c r="U45" s="1" t="s">
        <v>30</v>
      </c>
      <c r="V45" s="1" t="s">
        <v>31</v>
      </c>
      <c r="W45" s="1" t="s">
        <v>31</v>
      </c>
      <c r="X45" s="1" t="s">
        <v>31</v>
      </c>
      <c r="Y45" s="1" t="s">
        <v>31</v>
      </c>
      <c r="Z45" s="1" t="s">
        <v>31</v>
      </c>
      <c r="AA45" s="1" t="s">
        <v>30</v>
      </c>
      <c r="AB45" s="1" t="s">
        <v>31</v>
      </c>
      <c r="AC45" s="20"/>
      <c r="AD45" s="1">
        <f t="shared" si="5"/>
        <v>5</v>
      </c>
      <c r="AE45" s="1">
        <f t="shared" si="1"/>
        <v>3</v>
      </c>
      <c r="AF45" s="1">
        <f t="shared" si="2"/>
        <v>19</v>
      </c>
      <c r="AG45" s="1">
        <f t="shared" si="3"/>
        <v>0</v>
      </c>
      <c r="AH45" s="1">
        <f t="shared" si="4"/>
        <v>0</v>
      </c>
      <c r="AI45" s="2">
        <f t="shared" si="0"/>
        <v>22</v>
      </c>
    </row>
    <row r="46" spans="1:35" s="21" customFormat="1">
      <c r="A46" s="19">
        <v>37</v>
      </c>
      <c r="B46" s="1" t="s">
        <v>34</v>
      </c>
      <c r="C46" s="1" t="s">
        <v>31</v>
      </c>
      <c r="D46" s="1" t="s">
        <v>34</v>
      </c>
      <c r="E46" s="1" t="s">
        <v>31</v>
      </c>
      <c r="F46" s="1" t="s">
        <v>34</v>
      </c>
      <c r="G46" s="1" t="s">
        <v>31</v>
      </c>
      <c r="H46" s="1" t="s">
        <v>30</v>
      </c>
      <c r="I46" s="1" t="s">
        <v>31</v>
      </c>
      <c r="J46" s="1" t="s">
        <v>31</v>
      </c>
      <c r="K46" s="1" t="s">
        <v>30</v>
      </c>
      <c r="L46" s="1" t="s">
        <v>31</v>
      </c>
      <c r="M46" s="1" t="s">
        <v>31</v>
      </c>
      <c r="N46" s="1" t="s">
        <v>31</v>
      </c>
      <c r="O46" s="1" t="s">
        <v>31</v>
      </c>
      <c r="P46" s="1" t="s">
        <v>31</v>
      </c>
      <c r="Q46" s="1" t="s">
        <v>30</v>
      </c>
      <c r="R46" s="1" t="s">
        <v>31</v>
      </c>
      <c r="S46" s="1" t="s">
        <v>31</v>
      </c>
      <c r="T46" s="1" t="s">
        <v>31</v>
      </c>
      <c r="U46" s="1" t="s">
        <v>30</v>
      </c>
      <c r="V46" s="1" t="s">
        <v>31</v>
      </c>
      <c r="W46" s="1" t="s">
        <v>31</v>
      </c>
      <c r="X46" s="1" t="s">
        <v>31</v>
      </c>
      <c r="Y46" s="1" t="s">
        <v>31</v>
      </c>
      <c r="Z46" s="1" t="s">
        <v>31</v>
      </c>
      <c r="AA46" s="1" t="s">
        <v>30</v>
      </c>
      <c r="AB46" s="1" t="s">
        <v>31</v>
      </c>
      <c r="AC46" s="20"/>
      <c r="AD46" s="1">
        <f t="shared" si="5"/>
        <v>5</v>
      </c>
      <c r="AE46" s="1">
        <f t="shared" si="1"/>
        <v>3</v>
      </c>
      <c r="AF46" s="1">
        <f t="shared" si="2"/>
        <v>19</v>
      </c>
      <c r="AG46" s="1">
        <f t="shared" si="3"/>
        <v>0</v>
      </c>
      <c r="AH46" s="1">
        <f t="shared" si="4"/>
        <v>0</v>
      </c>
      <c r="AI46" s="2">
        <f t="shared" si="0"/>
        <v>22</v>
      </c>
    </row>
    <row r="47" spans="1:35" s="21" customFormat="1">
      <c r="A47" s="19">
        <v>38</v>
      </c>
      <c r="B47" s="1" t="s">
        <v>34</v>
      </c>
      <c r="C47" s="1" t="s">
        <v>31</v>
      </c>
      <c r="D47" s="1" t="s">
        <v>34</v>
      </c>
      <c r="E47" s="1" t="s">
        <v>31</v>
      </c>
      <c r="F47" s="1" t="s">
        <v>34</v>
      </c>
      <c r="G47" s="1" t="s">
        <v>31</v>
      </c>
      <c r="H47" s="1" t="s">
        <v>30</v>
      </c>
      <c r="I47" s="1" t="s">
        <v>31</v>
      </c>
      <c r="J47" s="1" t="s">
        <v>31</v>
      </c>
      <c r="K47" s="1" t="s">
        <v>30</v>
      </c>
      <c r="L47" s="1" t="s">
        <v>31</v>
      </c>
      <c r="M47" s="1" t="s">
        <v>31</v>
      </c>
      <c r="N47" s="1" t="s">
        <v>31</v>
      </c>
      <c r="O47" s="1" t="s">
        <v>31</v>
      </c>
      <c r="P47" s="1" t="s">
        <v>31</v>
      </c>
      <c r="Q47" s="1" t="s">
        <v>30</v>
      </c>
      <c r="R47" s="1" t="s">
        <v>31</v>
      </c>
      <c r="S47" s="1" t="s">
        <v>31</v>
      </c>
      <c r="T47" s="1" t="s">
        <v>31</v>
      </c>
      <c r="U47" s="1" t="s">
        <v>30</v>
      </c>
      <c r="V47" s="1" t="s">
        <v>31</v>
      </c>
      <c r="W47" s="1" t="s">
        <v>31</v>
      </c>
      <c r="X47" s="1" t="s">
        <v>31</v>
      </c>
      <c r="Y47" s="1" t="s">
        <v>31</v>
      </c>
      <c r="Z47" s="1" t="s">
        <v>31</v>
      </c>
      <c r="AA47" s="1" t="s">
        <v>30</v>
      </c>
      <c r="AB47" s="1" t="s">
        <v>31</v>
      </c>
      <c r="AC47" s="20"/>
      <c r="AD47" s="1">
        <f t="shared" si="5"/>
        <v>5</v>
      </c>
      <c r="AE47" s="1">
        <f t="shared" si="1"/>
        <v>3</v>
      </c>
      <c r="AF47" s="1">
        <f t="shared" si="2"/>
        <v>19</v>
      </c>
      <c r="AG47" s="1">
        <f t="shared" si="3"/>
        <v>0</v>
      </c>
      <c r="AH47" s="1">
        <f t="shared" si="4"/>
        <v>0</v>
      </c>
      <c r="AI47" s="2">
        <f t="shared" si="0"/>
        <v>22</v>
      </c>
    </row>
    <row r="48" spans="1:35" s="21" customFormat="1">
      <c r="A48" s="19">
        <v>39</v>
      </c>
      <c r="B48" s="1" t="s">
        <v>34</v>
      </c>
      <c r="C48" s="1" t="s">
        <v>31</v>
      </c>
      <c r="D48" s="1" t="s">
        <v>34</v>
      </c>
      <c r="E48" s="1" t="s">
        <v>31</v>
      </c>
      <c r="F48" s="1" t="s">
        <v>34</v>
      </c>
      <c r="G48" s="1" t="s">
        <v>31</v>
      </c>
      <c r="H48" s="1" t="s">
        <v>30</v>
      </c>
      <c r="I48" s="1" t="s">
        <v>31</v>
      </c>
      <c r="J48" s="1" t="s">
        <v>31</v>
      </c>
      <c r="K48" s="1" t="s">
        <v>30</v>
      </c>
      <c r="L48" s="1" t="s">
        <v>31</v>
      </c>
      <c r="M48" s="1" t="s">
        <v>31</v>
      </c>
      <c r="N48" s="1" t="s">
        <v>31</v>
      </c>
      <c r="O48" s="1" t="s">
        <v>31</v>
      </c>
      <c r="P48" s="1" t="s">
        <v>31</v>
      </c>
      <c r="Q48" s="1" t="s">
        <v>30</v>
      </c>
      <c r="R48" s="1" t="s">
        <v>31</v>
      </c>
      <c r="S48" s="1" t="s">
        <v>31</v>
      </c>
      <c r="T48" s="1" t="s">
        <v>31</v>
      </c>
      <c r="U48" s="1" t="s">
        <v>30</v>
      </c>
      <c r="V48" s="1" t="s">
        <v>31</v>
      </c>
      <c r="W48" s="1" t="s">
        <v>31</v>
      </c>
      <c r="X48" s="1" t="s">
        <v>31</v>
      </c>
      <c r="Y48" s="1" t="s">
        <v>31</v>
      </c>
      <c r="Z48" s="1" t="s">
        <v>31</v>
      </c>
      <c r="AA48" s="1" t="s">
        <v>30</v>
      </c>
      <c r="AB48" s="1" t="s">
        <v>31</v>
      </c>
      <c r="AC48" s="20"/>
      <c r="AD48" s="1">
        <f t="shared" si="5"/>
        <v>5</v>
      </c>
      <c r="AE48" s="1">
        <f t="shared" si="1"/>
        <v>3</v>
      </c>
      <c r="AF48" s="1">
        <f t="shared" si="2"/>
        <v>19</v>
      </c>
      <c r="AG48" s="1">
        <f t="shared" si="3"/>
        <v>0</v>
      </c>
      <c r="AH48" s="1">
        <f t="shared" si="4"/>
        <v>0</v>
      </c>
      <c r="AI48" s="2">
        <f t="shared" si="0"/>
        <v>22</v>
      </c>
    </row>
    <row r="49" spans="1:35" s="21" customFormat="1">
      <c r="A49" s="19">
        <v>40</v>
      </c>
      <c r="B49" s="1" t="s">
        <v>34</v>
      </c>
      <c r="C49" s="1" t="s">
        <v>31</v>
      </c>
      <c r="D49" s="1" t="s">
        <v>34</v>
      </c>
      <c r="E49" s="1" t="s">
        <v>31</v>
      </c>
      <c r="F49" s="1" t="s">
        <v>34</v>
      </c>
      <c r="G49" s="1" t="s">
        <v>31</v>
      </c>
      <c r="H49" s="1" t="s">
        <v>30</v>
      </c>
      <c r="I49" s="1" t="s">
        <v>31</v>
      </c>
      <c r="J49" s="1" t="s">
        <v>31</v>
      </c>
      <c r="K49" s="1" t="s">
        <v>30</v>
      </c>
      <c r="L49" s="1" t="s">
        <v>31</v>
      </c>
      <c r="M49" s="1" t="s">
        <v>31</v>
      </c>
      <c r="N49" s="1" t="s">
        <v>31</v>
      </c>
      <c r="O49" s="1" t="s">
        <v>31</v>
      </c>
      <c r="P49" s="1" t="s">
        <v>31</v>
      </c>
      <c r="Q49" s="1" t="s">
        <v>30</v>
      </c>
      <c r="R49" s="1" t="s">
        <v>31</v>
      </c>
      <c r="S49" s="1" t="s">
        <v>31</v>
      </c>
      <c r="T49" s="1" t="s">
        <v>31</v>
      </c>
      <c r="U49" s="1" t="s">
        <v>30</v>
      </c>
      <c r="V49" s="1" t="s">
        <v>31</v>
      </c>
      <c r="W49" s="1" t="s">
        <v>31</v>
      </c>
      <c r="X49" s="1" t="s">
        <v>31</v>
      </c>
      <c r="Y49" s="1" t="s">
        <v>31</v>
      </c>
      <c r="Z49" s="1" t="s">
        <v>31</v>
      </c>
      <c r="AA49" s="1" t="s">
        <v>30</v>
      </c>
      <c r="AB49" s="1" t="s">
        <v>31</v>
      </c>
      <c r="AC49" s="20"/>
      <c r="AD49" s="1">
        <f>IF(B49="Відс.",1,0)+IF(C49="Відс.",1,0)+IF(D49="Відс.",1,0)+IF(E49="Відс.",1,0)+IF(F49="Відс.",1,0)+IF(G49="Відс.",1,0)+IF(H49="Відс.",1,0)+IF(I49="Відс.",1,0)+IF(J49="Відс.",1,0)+IF(K49="Відс.",1,0)+IF(L49="Відс.",1,0)+IF(M49="Відс.",1,0)+IF(N49="Відс.",1,0)+IF(O49="Відс.",1,0)+IF(P49="Відс.",1,0)+IF(Q49="Відс.",1,0)+IF(R49="Відс.",1,0)+IF(S49="Відс.",1,0)+IF(T49="Відс.",1,0)+IF(U49="Відс.",1,0)+IF(V49="Відс.",1,0)+IF(W49="Відс.",1,0)+IF(X49="Відс.",1,0)+IF(Y49="Відс.",1,0)+IF(Z49="Відс.",1,0)+IF(AA49="Відс.",1,0)+IF(AB49="Відс.",1,0)</f>
        <v>5</v>
      </c>
      <c r="AE49" s="1">
        <f>IF(C49="Н/Г",1,0)+IF(D49="Н/Г",1,0)+IF(E49="Н/Г",1,0)+IF(F49="Н/Г",1,0)+IF(G49="Н/Г",1,0)+IF(H49="Н/Г",1,0)+IF(I49="Н/Г",1,0)+IF(J49="Н/Г",1,0)+IF(K49="Н/Г",1,0)+IF(L49="Н/Г",1,0)+IF(M49="Н/Г",1,0)+IF(N49="Н/Г",1,0)+IF(O49="Н/Г",1,0)+IF(P49="Н/Г",1,0)+IF(Q49="Н/Г",1,0)+IF(R49="Н/Г",1,0)+IF(S49="Н/Г",1,0)+IF(T49="Н/Г",1,0)+IF(U49="Н/Г",1,0)+IF(V49="Н/Г",1,0)+IF(W49="Н/Г",1,0)+IF(X49="Н/Г",1,0)+IF(Y49="Н/Г",1,0)+IF(Z49="Н/Г",1,0)+IF(AA49="Н/Г",1,0)+IF(AB49="Н/Г",1,0)+IF(B49="Н/Г",1,0)</f>
        <v>3</v>
      </c>
      <c r="AF49" s="1">
        <f>IF(C49="За",1,0)+IF(D49="За",1,0)+IF(E49="За",1,0)+IF(F49="За",1,0)+IF(G49="За",1,0)+IF(H49="За",1,0)+IF(I49="За",1,0)+IF(J49="За",1,0)+IF(K49="За",1,0)+IF(L49="За",1,0)+IF(M49="За",1,0)+IF(N49="За",1,0)+IF(O49="За",1,0)+IF(P49="За",1,0)+IF(Q49="За",1,0)+IF(R49="За",1,0)+IF(S49="За",1,0)+IF(T49="За",1,0)+IF(U49="За",1,0)+IF(V49="За",1,0)+IF(W49="За",1,0)+IF(X49="За",1,0)+IF(Y49="За",1,0)+IF(Z49="За",1,0)+IF(AA49="За",1,0)+IF(AB49="За",1,0)+IF(B49="За",1,0)</f>
        <v>19</v>
      </c>
      <c r="AG49" s="1">
        <f>IF(D49="Проти",1,0)+IF(E49="Проти",1,0)+IF(F49="Проти",1,0)+IF(G49="Проти",1,0)+IF(H49="Проти",1,0)+IF(I49="Проти",1,0)+IF(J49="Проти",1,0)+IF(K49="Проти",1,0)+IF(L49="Проти",1,0)+IF(M49="Проти",1,0)+IF(N49="Проти",1,0)+IF(O49="Проти",1,0)+IF(P49="Проти",1,0)+IF(Q49="Проти",1,0)+IF(R49="Проти",1,0)+IF(S49="Проти",1,0)+IF(T49="Проти",1,0)+IF(U49="Проти",1,0)+IF(V49="Проти",1,0)+IF(W49="Проти",1,0)+IF(X49="Проти",1,0)+IF(Y49="Проти",1,0)+IF(Z49="Проти",1,0)+IF(AA49="Проти",1,0)+IF(AB49="Проти",1,0)+IF(B49="Проти",1,0)+IF(C49="Проти",1,0)</f>
        <v>0</v>
      </c>
      <c r="AH49" s="1">
        <f>IF(E49="Утр.",1,0)+IF(F49="Утр.",1,0)+IF(G49="Утр.",1,0)+IF(H49="Утр.",1,0)+IF(I49="Утр.",1,0)+IF(J49="Утр.",1,0)+IF(K49="Утр.",1,0)+IF(L49="Утр.",1,0)+IF(M49="Утр.",1,0)+IF(N49="Утр.",1,0)+IF(O49="Утр.",1,0)+IF(P49="Утр.",1,0)+IF(Q49="Утр.",1,0)+IF(R49="Утр.",1,0)+IF(S49="Утр.",1,0)+IF(T49="Утр.",1,0)+IF(U49="Утр.",1,0)+IF(V49="Утр.",1,0)+IF(W49="Утр.",1,0)+IF(X49="Утр.",1,0)+IF(Y49="Утр.",1,0)+IF(Z49="Утр.",1,0)+IF(AA49="Утр.",1,0)+IF(AB49="Утр.",1,0)+IF(B49="Утр.",1,0)+IF(C49="Утр.",1,0)+IF(D49="Утр.",1,0)</f>
        <v>0</v>
      </c>
      <c r="AI49" s="2">
        <f t="shared" si="0"/>
        <v>22</v>
      </c>
    </row>
    <row r="50" spans="1:35" s="21" customFormat="1">
      <c r="A50" s="19">
        <v>41</v>
      </c>
      <c r="B50" s="1" t="s">
        <v>34</v>
      </c>
      <c r="C50" s="1" t="s">
        <v>31</v>
      </c>
      <c r="D50" s="1" t="s">
        <v>34</v>
      </c>
      <c r="E50" s="1" t="s">
        <v>31</v>
      </c>
      <c r="F50" s="1" t="s">
        <v>34</v>
      </c>
      <c r="G50" s="1" t="s">
        <v>31</v>
      </c>
      <c r="H50" s="1" t="s">
        <v>30</v>
      </c>
      <c r="I50" s="1" t="s">
        <v>31</v>
      </c>
      <c r="J50" s="1" t="s">
        <v>31</v>
      </c>
      <c r="K50" s="1" t="s">
        <v>30</v>
      </c>
      <c r="L50" s="1" t="s">
        <v>31</v>
      </c>
      <c r="M50" s="1" t="s">
        <v>31</v>
      </c>
      <c r="N50" s="1" t="s">
        <v>31</v>
      </c>
      <c r="O50" s="1" t="s">
        <v>31</v>
      </c>
      <c r="P50" s="1" t="s">
        <v>31</v>
      </c>
      <c r="Q50" s="1" t="s">
        <v>30</v>
      </c>
      <c r="R50" s="1" t="s">
        <v>31</v>
      </c>
      <c r="S50" s="1" t="s">
        <v>31</v>
      </c>
      <c r="T50" s="1" t="s">
        <v>31</v>
      </c>
      <c r="U50" s="1" t="s">
        <v>30</v>
      </c>
      <c r="V50" s="1" t="s">
        <v>31</v>
      </c>
      <c r="W50" s="1" t="s">
        <v>31</v>
      </c>
      <c r="X50" s="1" t="s">
        <v>31</v>
      </c>
      <c r="Y50" s="1" t="s">
        <v>31</v>
      </c>
      <c r="Z50" s="1" t="s">
        <v>31</v>
      </c>
      <c r="AA50" s="1" t="s">
        <v>30</v>
      </c>
      <c r="AB50" s="1" t="s">
        <v>31</v>
      </c>
      <c r="AC50" s="20"/>
      <c r="AD50" s="1">
        <f>IF(B50="Відс.",1,0)+IF(C50="Відс.",1,0)+IF(D50="Відс.",1,0)+IF(E50="Відс.",1,0)+IF(F50="Відс.",1,0)+IF(G50="Відс.",1,0)+IF(H50="Відс.",1,0)+IF(I50="Відс.",1,0)+IF(J50="Відс.",1,0)+IF(K50="Відс.",1,0)+IF(L50="Відс.",1,0)+IF(M50="Відс.",1,0)+IF(N50="Відс.",1,0)+IF(O50="Відс.",1,0)+IF(P50="Відс.",1,0)+IF(Q50="Відс.",1,0)+IF(R50="Відс.",1,0)+IF(S50="Відс.",1,0)+IF(T50="Відс.",1,0)+IF(U50="Відс.",1,0)+IF(V50="Відс.",1,0)+IF(W50="Відс.",1,0)+IF(X50="Відс.",1,0)+IF(Y50="Відс.",1,0)+IF(Z50="Відс.",1,0)+IF(AA50="Відс.",1,0)+IF(AB50="Відс.",1,0)</f>
        <v>5</v>
      </c>
      <c r="AE50" s="1">
        <f>IF(C50="Н/Г",1,0)+IF(D50="Н/Г",1,0)+IF(E50="Н/Г",1,0)+IF(F50="Н/Г",1,0)+IF(G50="Н/Г",1,0)+IF(H50="Н/Г",1,0)+IF(I50="Н/Г",1,0)+IF(J50="Н/Г",1,0)+IF(K50="Н/Г",1,0)+IF(L50="Н/Г",1,0)+IF(M50="Н/Г",1,0)+IF(N50="Н/Г",1,0)+IF(O50="Н/Г",1,0)+IF(P50="Н/Г",1,0)+IF(Q50="Н/Г",1,0)+IF(R50="Н/Г",1,0)+IF(S50="Н/Г",1,0)+IF(T50="Н/Г",1,0)+IF(U50="Н/Г",1,0)+IF(V50="Н/Г",1,0)+IF(W50="Н/Г",1,0)+IF(X50="Н/Г",1,0)+IF(Y50="Н/Г",1,0)+IF(Z50="Н/Г",1,0)+IF(AA50="Н/Г",1,0)+IF(AB50="Н/Г",1,0)+IF(B50="Н/Г",1,0)</f>
        <v>3</v>
      </c>
      <c r="AF50" s="1">
        <f>IF(C50="За",1,0)+IF(D50="За",1,0)+IF(E50="За",1,0)+IF(F50="За",1,0)+IF(G50="За",1,0)+IF(H50="За",1,0)+IF(I50="За",1,0)+IF(J50="За",1,0)+IF(K50="За",1,0)+IF(L50="За",1,0)+IF(M50="За",1,0)+IF(N50="За",1,0)+IF(O50="За",1,0)+IF(P50="За",1,0)+IF(Q50="За",1,0)+IF(R50="За",1,0)+IF(S50="За",1,0)+IF(T50="За",1,0)+IF(U50="За",1,0)+IF(V50="За",1,0)+IF(W50="За",1,0)+IF(X50="За",1,0)+IF(Y50="За",1,0)+IF(Z50="За",1,0)+IF(AA50="За",1,0)+IF(AB50="За",1,0)+IF(B50="За",1,0)</f>
        <v>19</v>
      </c>
      <c r="AG50" s="1">
        <f>IF(D50="Проти",1,0)+IF(E50="Проти",1,0)+IF(F50="Проти",1,0)+IF(G50="Проти",1,0)+IF(H50="Проти",1,0)+IF(I50="Проти",1,0)+IF(J50="Проти",1,0)+IF(K50="Проти",1,0)+IF(L50="Проти",1,0)+IF(M50="Проти",1,0)+IF(N50="Проти",1,0)+IF(O50="Проти",1,0)+IF(P50="Проти",1,0)+IF(Q50="Проти",1,0)+IF(R50="Проти",1,0)+IF(S50="Проти",1,0)+IF(T50="Проти",1,0)+IF(U50="Проти",1,0)+IF(V50="Проти",1,0)+IF(W50="Проти",1,0)+IF(X50="Проти",1,0)+IF(Y50="Проти",1,0)+IF(Z50="Проти",1,0)+IF(AA50="Проти",1,0)+IF(AB50="Проти",1,0)+IF(B50="Проти",1,0)+IF(C50="Проти",1,0)</f>
        <v>0</v>
      </c>
      <c r="AH50" s="1">
        <f>IF(E50="Утр.",1,0)+IF(F50="Утр.",1,0)+IF(G50="Утр.",1,0)+IF(H50="Утр.",1,0)+IF(I50="Утр.",1,0)+IF(J50="Утр.",1,0)+IF(K50="Утр.",1,0)+IF(L50="Утр.",1,0)+IF(M50="Утр.",1,0)+IF(N50="Утр.",1,0)+IF(O50="Утр.",1,0)+IF(P50="Утр.",1,0)+IF(Q50="Утр.",1,0)+IF(R50="Утр.",1,0)+IF(S50="Утр.",1,0)+IF(T50="Утр.",1,0)+IF(U50="Утр.",1,0)+IF(V50="Утр.",1,0)+IF(W50="Утр.",1,0)+IF(X50="Утр.",1,0)+IF(Y50="Утр.",1,0)+IF(Z50="Утр.",1,0)+IF(AA50="Утр.",1,0)+IF(AB50="Утр.",1,0)+IF(B50="Утр.",1,0)+IF(C50="Утр.",1,0)+IF(D50="Утр.",1,0)</f>
        <v>0</v>
      </c>
      <c r="AI50" s="2">
        <f t="shared" si="0"/>
        <v>22</v>
      </c>
    </row>
    <row r="51" spans="1:35" s="21" customFormat="1">
      <c r="A51" s="19">
        <v>42</v>
      </c>
      <c r="B51" s="1" t="s">
        <v>34</v>
      </c>
      <c r="C51" s="1" t="s">
        <v>31</v>
      </c>
      <c r="D51" s="1" t="s">
        <v>34</v>
      </c>
      <c r="E51" s="1" t="s">
        <v>31</v>
      </c>
      <c r="F51" s="1" t="s">
        <v>34</v>
      </c>
      <c r="G51" s="1" t="s">
        <v>31</v>
      </c>
      <c r="H51" s="1" t="s">
        <v>30</v>
      </c>
      <c r="I51" s="1" t="s">
        <v>31</v>
      </c>
      <c r="J51" s="1" t="s">
        <v>31</v>
      </c>
      <c r="K51" s="1" t="s">
        <v>30</v>
      </c>
      <c r="L51" s="1" t="s">
        <v>31</v>
      </c>
      <c r="M51" s="1" t="s">
        <v>31</v>
      </c>
      <c r="N51" s="1" t="s">
        <v>31</v>
      </c>
      <c r="O51" s="1" t="s">
        <v>31</v>
      </c>
      <c r="P51" s="1" t="s">
        <v>31</v>
      </c>
      <c r="Q51" s="1" t="s">
        <v>30</v>
      </c>
      <c r="R51" s="1" t="s">
        <v>31</v>
      </c>
      <c r="S51" s="1" t="s">
        <v>31</v>
      </c>
      <c r="T51" s="1" t="s">
        <v>31</v>
      </c>
      <c r="U51" s="1" t="s">
        <v>30</v>
      </c>
      <c r="V51" s="1" t="s">
        <v>31</v>
      </c>
      <c r="W51" s="1" t="s">
        <v>31</v>
      </c>
      <c r="X51" s="1" t="s">
        <v>31</v>
      </c>
      <c r="Y51" s="1" t="s">
        <v>31</v>
      </c>
      <c r="Z51" s="1" t="s">
        <v>31</v>
      </c>
      <c r="AA51" s="1" t="s">
        <v>30</v>
      </c>
      <c r="AB51" s="1" t="s">
        <v>31</v>
      </c>
      <c r="AC51" s="20"/>
      <c r="AD51" s="1">
        <f t="shared" si="5"/>
        <v>5</v>
      </c>
      <c r="AE51" s="1">
        <f t="shared" si="1"/>
        <v>3</v>
      </c>
      <c r="AF51" s="1">
        <f t="shared" si="2"/>
        <v>19</v>
      </c>
      <c r="AG51" s="1">
        <f t="shared" si="3"/>
        <v>0</v>
      </c>
      <c r="AH51" s="1">
        <f t="shared" si="4"/>
        <v>0</v>
      </c>
      <c r="AI51" s="2">
        <f t="shared" si="0"/>
        <v>22</v>
      </c>
    </row>
    <row r="52" spans="1:35" s="21" customFormat="1">
      <c r="A52" s="19">
        <v>43</v>
      </c>
      <c r="B52" s="1" t="s">
        <v>34</v>
      </c>
      <c r="C52" s="1" t="s">
        <v>31</v>
      </c>
      <c r="D52" s="1" t="s">
        <v>34</v>
      </c>
      <c r="E52" s="1" t="s">
        <v>31</v>
      </c>
      <c r="F52" s="1" t="s">
        <v>34</v>
      </c>
      <c r="G52" s="1" t="s">
        <v>31</v>
      </c>
      <c r="H52" s="1" t="s">
        <v>30</v>
      </c>
      <c r="I52" s="1" t="s">
        <v>31</v>
      </c>
      <c r="J52" s="1" t="s">
        <v>31</v>
      </c>
      <c r="K52" s="1" t="s">
        <v>30</v>
      </c>
      <c r="L52" s="1" t="s">
        <v>31</v>
      </c>
      <c r="M52" s="1" t="s">
        <v>31</v>
      </c>
      <c r="N52" s="1" t="s">
        <v>31</v>
      </c>
      <c r="O52" s="1" t="s">
        <v>31</v>
      </c>
      <c r="P52" s="1" t="s">
        <v>31</v>
      </c>
      <c r="Q52" s="1" t="s">
        <v>30</v>
      </c>
      <c r="R52" s="1" t="s">
        <v>31</v>
      </c>
      <c r="S52" s="1" t="s">
        <v>31</v>
      </c>
      <c r="T52" s="1" t="s">
        <v>31</v>
      </c>
      <c r="U52" s="1" t="s">
        <v>30</v>
      </c>
      <c r="V52" s="1" t="s">
        <v>31</v>
      </c>
      <c r="W52" s="1" t="s">
        <v>31</v>
      </c>
      <c r="X52" s="1" t="s">
        <v>31</v>
      </c>
      <c r="Y52" s="1" t="s">
        <v>31</v>
      </c>
      <c r="Z52" s="1" t="s">
        <v>31</v>
      </c>
      <c r="AA52" s="1" t="s">
        <v>30</v>
      </c>
      <c r="AB52" s="1" t="s">
        <v>31</v>
      </c>
      <c r="AC52" s="20"/>
      <c r="AD52" s="1">
        <f t="shared" si="5"/>
        <v>5</v>
      </c>
      <c r="AE52" s="1">
        <f t="shared" si="1"/>
        <v>3</v>
      </c>
      <c r="AF52" s="1">
        <f t="shared" si="2"/>
        <v>19</v>
      </c>
      <c r="AG52" s="1">
        <f t="shared" si="3"/>
        <v>0</v>
      </c>
      <c r="AH52" s="1">
        <f t="shared" si="4"/>
        <v>0</v>
      </c>
      <c r="AI52" s="2">
        <f t="shared" si="0"/>
        <v>22</v>
      </c>
    </row>
    <row r="53" spans="1:35" s="21" customFormat="1">
      <c r="A53" s="19">
        <v>44</v>
      </c>
      <c r="B53" s="1" t="s">
        <v>34</v>
      </c>
      <c r="C53" s="1" t="s">
        <v>31</v>
      </c>
      <c r="D53" s="1" t="s">
        <v>34</v>
      </c>
      <c r="E53" s="1" t="s">
        <v>31</v>
      </c>
      <c r="F53" s="1" t="s">
        <v>34</v>
      </c>
      <c r="G53" s="1" t="s">
        <v>31</v>
      </c>
      <c r="H53" s="1" t="s">
        <v>30</v>
      </c>
      <c r="I53" s="1" t="s">
        <v>31</v>
      </c>
      <c r="J53" s="1" t="s">
        <v>31</v>
      </c>
      <c r="K53" s="1" t="s">
        <v>30</v>
      </c>
      <c r="L53" s="1" t="s">
        <v>31</v>
      </c>
      <c r="M53" s="1" t="s">
        <v>31</v>
      </c>
      <c r="N53" s="1" t="s">
        <v>31</v>
      </c>
      <c r="O53" s="1" t="s">
        <v>31</v>
      </c>
      <c r="P53" s="1" t="s">
        <v>31</v>
      </c>
      <c r="Q53" s="1" t="s">
        <v>30</v>
      </c>
      <c r="R53" s="1" t="s">
        <v>31</v>
      </c>
      <c r="S53" s="1" t="s">
        <v>31</v>
      </c>
      <c r="T53" s="1" t="s">
        <v>31</v>
      </c>
      <c r="U53" s="1" t="s">
        <v>30</v>
      </c>
      <c r="V53" s="1" t="s">
        <v>31</v>
      </c>
      <c r="W53" s="1" t="s">
        <v>31</v>
      </c>
      <c r="X53" s="1" t="s">
        <v>31</v>
      </c>
      <c r="Y53" s="1" t="s">
        <v>31</v>
      </c>
      <c r="Z53" s="1" t="s">
        <v>31</v>
      </c>
      <c r="AA53" s="1" t="s">
        <v>30</v>
      </c>
      <c r="AB53" s="1" t="s">
        <v>31</v>
      </c>
      <c r="AC53" s="20"/>
      <c r="AD53" s="1">
        <f t="shared" ref="AD53:AD60" si="6">IF(B53="Відс.",1,0)+IF(C53="Відс.",1,0)+IF(D53="Відс.",1,0)+IF(E53="Відс.",1,0)+IF(F53="Відс.",1,0)+IF(G53="Відс.",1,0)+IF(H53="Відс.",1,0)+IF(I53="Відс.",1,0)+IF(J53="Відс.",1,0)+IF(K53="Відс.",1,0)+IF(L53="Відс.",1,0)+IF(M53="Відс.",1,0)+IF(N53="Відс.",1,0)+IF(O53="Відс.",1,0)+IF(P53="Відс.",1,0)+IF(Q53="Відс.",1,0)+IF(R53="Відс.",1,0)+IF(S53="Відс.",1,0)+IF(T53="Відс.",1,0)+IF(U53="Відс.",1,0)+IF(V53="Відс.",1,0)+IF(W53="Відс.",1,0)+IF(X53="Відс.",1,0)+IF(Y53="Відс.",1,0)+IF(Z53="Відс.",1,0)+IF(AA53="Відс.",1,0)+IF(AB53="Відс.",1,0)</f>
        <v>5</v>
      </c>
      <c r="AE53" s="1">
        <f t="shared" ref="AE53:AE60" si="7">IF(C53="Н/Г",1,0)+IF(D53="Н/Г",1,0)+IF(E53="Н/Г",1,0)+IF(F53="Н/Г",1,0)+IF(G53="Н/Г",1,0)+IF(H53="Н/Г",1,0)+IF(I53="Н/Г",1,0)+IF(J53="Н/Г",1,0)+IF(K53="Н/Г",1,0)+IF(L53="Н/Г",1,0)+IF(M53="Н/Г",1,0)+IF(N53="Н/Г",1,0)+IF(O53="Н/Г",1,0)+IF(P53="Н/Г",1,0)+IF(Q53="Н/Г",1,0)+IF(R53="Н/Г",1,0)+IF(S53="Н/Г",1,0)+IF(T53="Н/Г",1,0)+IF(U53="Н/Г",1,0)+IF(V53="Н/Г",1,0)+IF(W53="Н/Г",1,0)+IF(X53="Н/Г",1,0)+IF(Y53="Н/Г",1,0)+IF(Z53="Н/Г",1,0)+IF(AA53="Н/Г",1,0)+IF(AB53="Н/Г",1,0)+IF(B53="Н/Г",1,0)</f>
        <v>3</v>
      </c>
      <c r="AF53" s="1">
        <f t="shared" ref="AF53:AF60" si="8">IF(C53="За",1,0)+IF(D53="За",1,0)+IF(E53="За",1,0)+IF(F53="За",1,0)+IF(G53="За",1,0)+IF(H53="За",1,0)+IF(I53="За",1,0)+IF(J53="За",1,0)+IF(K53="За",1,0)+IF(L53="За",1,0)+IF(M53="За",1,0)+IF(N53="За",1,0)+IF(O53="За",1,0)+IF(P53="За",1,0)+IF(Q53="За",1,0)+IF(R53="За",1,0)+IF(S53="За",1,0)+IF(T53="За",1,0)+IF(U53="За",1,0)+IF(V53="За",1,0)+IF(W53="За",1,0)+IF(X53="За",1,0)+IF(Y53="За",1,0)+IF(Z53="За",1,0)+IF(AA53="За",1,0)+IF(AB53="За",1,0)+IF(B53="За",1,0)</f>
        <v>19</v>
      </c>
      <c r="AG53" s="1">
        <f t="shared" ref="AG53:AG60" si="9">IF(D53="Проти",1,0)+IF(E53="Проти",1,0)+IF(F53="Проти",1,0)+IF(G53="Проти",1,0)+IF(H53="Проти",1,0)+IF(I53="Проти",1,0)+IF(J53="Проти",1,0)+IF(K53="Проти",1,0)+IF(L53="Проти",1,0)+IF(M53="Проти",1,0)+IF(N53="Проти",1,0)+IF(O53="Проти",1,0)+IF(P53="Проти",1,0)+IF(Q53="Проти",1,0)+IF(R53="Проти",1,0)+IF(S53="Проти",1,0)+IF(T53="Проти",1,0)+IF(U53="Проти",1,0)+IF(V53="Проти",1,0)+IF(W53="Проти",1,0)+IF(X53="Проти",1,0)+IF(Y53="Проти",1,0)+IF(Z53="Проти",1,0)+IF(AA53="Проти",1,0)+IF(AB53="Проти",1,0)+IF(B53="Проти",1,0)+IF(C53="Проти",1,0)</f>
        <v>0</v>
      </c>
      <c r="AH53" s="1">
        <f t="shared" ref="AH53:AH60" si="10">IF(E53="Утр.",1,0)+IF(F53="Утр.",1,0)+IF(G53="Утр.",1,0)+IF(H53="Утр.",1,0)+IF(I53="Утр.",1,0)+IF(J53="Утр.",1,0)+IF(K53="Утр.",1,0)+IF(L53="Утр.",1,0)+IF(M53="Утр.",1,0)+IF(N53="Утр.",1,0)+IF(O53="Утр.",1,0)+IF(P53="Утр.",1,0)+IF(Q53="Утр.",1,0)+IF(R53="Утр.",1,0)+IF(S53="Утр.",1,0)+IF(T53="Утр.",1,0)+IF(U53="Утр.",1,0)+IF(V53="Утр.",1,0)+IF(W53="Утр.",1,0)+IF(X53="Утр.",1,0)+IF(Y53="Утр.",1,0)+IF(Z53="Утр.",1,0)+IF(AA53="Утр.",1,0)+IF(AB53="Утр.",1,0)+IF(B53="Утр.",1,0)+IF(C53="Утр.",1,0)+IF(D53="Утр.",1,0)</f>
        <v>0</v>
      </c>
      <c r="AI53" s="2">
        <f t="shared" ref="AI53:AI61" si="11">AE53+AF53+AG53+AH53</f>
        <v>22</v>
      </c>
    </row>
    <row r="54" spans="1:35" s="21" customFormat="1">
      <c r="A54" s="19">
        <v>45</v>
      </c>
      <c r="B54" s="1" t="s">
        <v>34</v>
      </c>
      <c r="C54" s="1" t="s">
        <v>31</v>
      </c>
      <c r="D54" s="1" t="s">
        <v>34</v>
      </c>
      <c r="E54" s="1" t="s">
        <v>31</v>
      </c>
      <c r="F54" s="1" t="s">
        <v>34</v>
      </c>
      <c r="G54" s="1" t="s">
        <v>31</v>
      </c>
      <c r="H54" s="1" t="s">
        <v>30</v>
      </c>
      <c r="I54" s="1" t="s">
        <v>31</v>
      </c>
      <c r="J54" s="1" t="s">
        <v>31</v>
      </c>
      <c r="K54" s="1" t="s">
        <v>30</v>
      </c>
      <c r="L54" s="1" t="s">
        <v>31</v>
      </c>
      <c r="M54" s="1" t="s">
        <v>31</v>
      </c>
      <c r="N54" s="1" t="s">
        <v>31</v>
      </c>
      <c r="O54" s="1" t="s">
        <v>31</v>
      </c>
      <c r="P54" s="1" t="s">
        <v>31</v>
      </c>
      <c r="Q54" s="1" t="s">
        <v>30</v>
      </c>
      <c r="R54" s="1" t="s">
        <v>31</v>
      </c>
      <c r="S54" s="1" t="s">
        <v>31</v>
      </c>
      <c r="T54" s="1" t="s">
        <v>31</v>
      </c>
      <c r="U54" s="1" t="s">
        <v>30</v>
      </c>
      <c r="V54" s="1" t="s">
        <v>31</v>
      </c>
      <c r="W54" s="1" t="s">
        <v>31</v>
      </c>
      <c r="X54" s="1" t="s">
        <v>31</v>
      </c>
      <c r="Y54" s="1" t="s">
        <v>31</v>
      </c>
      <c r="Z54" s="1" t="s">
        <v>31</v>
      </c>
      <c r="AA54" s="1" t="s">
        <v>30</v>
      </c>
      <c r="AB54" s="1" t="s">
        <v>31</v>
      </c>
      <c r="AC54" s="20"/>
      <c r="AD54" s="1">
        <f t="shared" si="6"/>
        <v>5</v>
      </c>
      <c r="AE54" s="1">
        <f t="shared" si="7"/>
        <v>3</v>
      </c>
      <c r="AF54" s="1">
        <f t="shared" si="8"/>
        <v>19</v>
      </c>
      <c r="AG54" s="1">
        <f t="shared" si="9"/>
        <v>0</v>
      </c>
      <c r="AH54" s="1">
        <f t="shared" si="10"/>
        <v>0</v>
      </c>
      <c r="AI54" s="2">
        <f t="shared" si="11"/>
        <v>22</v>
      </c>
    </row>
    <row r="55" spans="1:35" s="21" customFormat="1">
      <c r="A55" s="19" t="s">
        <v>52</v>
      </c>
      <c r="B55" s="1" t="s">
        <v>34</v>
      </c>
      <c r="C55" s="1" t="s">
        <v>32</v>
      </c>
      <c r="D55" s="1" t="s">
        <v>34</v>
      </c>
      <c r="E55" s="1" t="s">
        <v>31</v>
      </c>
      <c r="F55" s="1" t="s">
        <v>34</v>
      </c>
      <c r="G55" s="1" t="s">
        <v>31</v>
      </c>
      <c r="H55" s="1" t="s">
        <v>30</v>
      </c>
      <c r="I55" s="1" t="s">
        <v>31</v>
      </c>
      <c r="J55" s="1" t="s">
        <v>32</v>
      </c>
      <c r="K55" s="1" t="s">
        <v>30</v>
      </c>
      <c r="L55" s="1" t="s">
        <v>32</v>
      </c>
      <c r="M55" s="1" t="s">
        <v>31</v>
      </c>
      <c r="N55" s="1" t="s">
        <v>32</v>
      </c>
      <c r="O55" s="1" t="s">
        <v>32</v>
      </c>
      <c r="P55" s="1" t="s">
        <v>31</v>
      </c>
      <c r="Q55" s="1" t="s">
        <v>30</v>
      </c>
      <c r="R55" s="1" t="s">
        <v>31</v>
      </c>
      <c r="S55" s="1" t="s">
        <v>32</v>
      </c>
      <c r="T55" s="1" t="s">
        <v>32</v>
      </c>
      <c r="U55" s="1" t="s">
        <v>30</v>
      </c>
      <c r="V55" s="1" t="s">
        <v>32</v>
      </c>
      <c r="W55" s="1" t="s">
        <v>31</v>
      </c>
      <c r="X55" s="1" t="s">
        <v>31</v>
      </c>
      <c r="Y55" s="1" t="s">
        <v>31</v>
      </c>
      <c r="Z55" s="1" t="s">
        <v>32</v>
      </c>
      <c r="AA55" s="1" t="s">
        <v>30</v>
      </c>
      <c r="AB55" s="1" t="s">
        <v>32</v>
      </c>
      <c r="AC55" s="20"/>
      <c r="AD55" s="1">
        <f>IF(B55="Відс.",1,0)+IF(C55="Відс.",1,0)+IF(D55="Відс.",1,0)+IF(E55="Відс.",1,0)+IF(F55="Відс.",1,0)+IF(G55="Відс.",1,0)+IF(H55="Відс.",1,0)+IF(I55="Відс.",1,0)+IF(J55="Відс.",1,0)+IF(K55="Відс.",1,0)+IF(L55="Відс.",1,0)+IF(M55="Відс.",1,0)+IF(N55="Відс.",1,0)+IF(O55="Відс.",1,0)+IF(P55="Відс.",1,0)+IF(Q55="Відс.",1,0)+IF(R55="Відс.",1,0)+IF(S55="Відс.",1,0)+IF(T55="Відс.",1,0)+IF(U55="Відс.",1,0)+IF(V55="Відс.",1,0)+IF(W55="Відс.",1,0)+IF(X55="Відс.",1,0)+IF(Y55="Відс.",1,0)+IF(Z55="Відс.",1,0)+IF(AA55="Відс.",1,0)+IF(AB55="Відс.",1,0)</f>
        <v>5</v>
      </c>
      <c r="AE55" s="1">
        <f>IF(C55="Н/Г",1,0)+IF(D55="Н/Г",1,0)+IF(E55="Н/Г",1,0)+IF(F55="Н/Г",1,0)+IF(G55="Н/Г",1,0)+IF(H55="Н/Г",1,0)+IF(I55="Н/Г",1,0)+IF(J55="Н/Г",1,0)+IF(K55="Н/Г",1,0)+IF(L55="Н/Г",1,0)+IF(M55="Н/Г",1,0)+IF(N55="Н/Г",1,0)+IF(O55="Н/Г",1,0)+IF(P55="Н/Г",1,0)+IF(Q55="Н/Г",1,0)+IF(R55="Н/Г",1,0)+IF(S55="Н/Г",1,0)+IF(T55="Н/Г",1,0)+IF(U55="Н/Г",1,0)+IF(V55="Н/Г",1,0)+IF(W55="Н/Г",1,0)+IF(X55="Н/Г",1,0)+IF(Y55="Н/Г",1,0)+IF(Z55="Н/Г",1,0)+IF(AA55="Н/Г",1,0)+IF(AB55="Н/Г",1,0)+IF(B55="Н/Г",1,0)</f>
        <v>3</v>
      </c>
      <c r="AF55" s="1">
        <f>IF(C55="За",1,0)+IF(D55="За",1,0)+IF(E55="За",1,0)+IF(F55="За",1,0)+IF(G55="За",1,0)+IF(H55="За",1,0)+IF(I55="За",1,0)+IF(J55="За",1,0)+IF(K55="За",1,0)+IF(L55="За",1,0)+IF(M55="За",1,0)+IF(N55="За",1,0)+IF(O55="За",1,0)+IF(P55="За",1,0)+IF(Q55="За",1,0)+IF(R55="За",1,0)+IF(S55="За",1,0)+IF(T55="За",1,0)+IF(U55="За",1,0)+IF(V55="За",1,0)+IF(W55="За",1,0)+IF(X55="За",1,0)+IF(Y55="За",1,0)+IF(Z55="За",1,0)+IF(AA55="За",1,0)+IF(AB55="За",1,0)+IF(B55="За",1,0)</f>
        <v>9</v>
      </c>
      <c r="AG55" s="1">
        <f>IF(D55="Проти",1,0)+IF(E55="Проти",1,0)+IF(F55="Проти",1,0)+IF(G55="Проти",1,0)+IF(H55="Проти",1,0)+IF(I55="Проти",1,0)+IF(J55="Проти",1,0)+IF(K55="Проти",1,0)+IF(L55="Проти",1,0)+IF(M55="Проти",1,0)+IF(N55="Проти",1,0)+IF(O55="Проти",1,0)+IF(P55="Проти",1,0)+IF(Q55="Проти",1,0)+IF(R55="Проти",1,0)+IF(S55="Проти",1,0)+IF(T55="Проти",1,0)+IF(U55="Проти",1,0)+IF(V55="Проти",1,0)+IF(W55="Проти",1,0)+IF(X55="Проти",1,0)+IF(Y55="Проти",1,0)+IF(Z55="Проти",1,0)+IF(AA55="Проти",1,0)+IF(AB55="Проти",1,0)+IF(B55="Проти",1,0)+IF(C55="Проти",1,0)</f>
        <v>10</v>
      </c>
      <c r="AH55" s="1">
        <f>IF(E55="Утр.",1,0)+IF(F55="Утр.",1,0)+IF(G55="Утр.",1,0)+IF(H55="Утр.",1,0)+IF(I55="Утр.",1,0)+IF(J55="Утр.",1,0)+IF(K55="Утр.",1,0)+IF(L55="Утр.",1,0)+IF(M55="Утр.",1,0)+IF(N55="Утр.",1,0)+IF(O55="Утр.",1,0)+IF(P55="Утр.",1,0)+IF(Q55="Утр.",1,0)+IF(R55="Утр.",1,0)+IF(S55="Утр.",1,0)+IF(T55="Утр.",1,0)+IF(U55="Утр.",1,0)+IF(V55="Утр.",1,0)+IF(W55="Утр.",1,0)+IF(X55="Утр.",1,0)+IF(Y55="Утр.",1,0)+IF(Z55="Утр.",1,0)+IF(AA55="Утр.",1,0)+IF(AB55="Утр.",1,0)+IF(B55="Утр.",1,0)+IF(C55="Утр.",1,0)+IF(D55="Утр.",1,0)</f>
        <v>0</v>
      </c>
      <c r="AI55" s="2">
        <f t="shared" si="11"/>
        <v>22</v>
      </c>
    </row>
    <row r="56" spans="1:35" s="21" customFormat="1">
      <c r="A56" s="19" t="s">
        <v>53</v>
      </c>
      <c r="B56" s="1" t="s">
        <v>34</v>
      </c>
      <c r="C56" s="1" t="s">
        <v>31</v>
      </c>
      <c r="D56" s="1" t="s">
        <v>34</v>
      </c>
      <c r="E56" s="1" t="s">
        <v>32</v>
      </c>
      <c r="F56" s="1" t="s">
        <v>34</v>
      </c>
      <c r="G56" s="1" t="s">
        <v>31</v>
      </c>
      <c r="H56" s="1" t="s">
        <v>30</v>
      </c>
      <c r="I56" s="1" t="s">
        <v>31</v>
      </c>
      <c r="J56" s="1" t="s">
        <v>31</v>
      </c>
      <c r="K56" s="1" t="s">
        <v>30</v>
      </c>
      <c r="L56" s="1" t="s">
        <v>31</v>
      </c>
      <c r="M56" s="1" t="s">
        <v>32</v>
      </c>
      <c r="N56" s="1" t="s">
        <v>31</v>
      </c>
      <c r="O56" s="1" t="s">
        <v>31</v>
      </c>
      <c r="P56" s="1" t="s">
        <v>32</v>
      </c>
      <c r="Q56" s="1" t="s">
        <v>30</v>
      </c>
      <c r="R56" s="1" t="s">
        <v>32</v>
      </c>
      <c r="S56" s="1" t="s">
        <v>31</v>
      </c>
      <c r="T56" s="1" t="s">
        <v>31</v>
      </c>
      <c r="U56" s="1" t="s">
        <v>30</v>
      </c>
      <c r="V56" s="1" t="s">
        <v>31</v>
      </c>
      <c r="W56" s="1" t="s">
        <v>31</v>
      </c>
      <c r="X56" s="1" t="s">
        <v>32</v>
      </c>
      <c r="Y56" s="1" t="s">
        <v>31</v>
      </c>
      <c r="Z56" s="1" t="s">
        <v>31</v>
      </c>
      <c r="AA56" s="1" t="s">
        <v>30</v>
      </c>
      <c r="AB56" s="1" t="s">
        <v>31</v>
      </c>
      <c r="AC56" s="20"/>
      <c r="AD56" s="1">
        <f>IF(B56="Відс.",1,0)+IF(C56="Відс.",1,0)+IF(D56="Відс.",1,0)+IF(E56="Відс.",1,0)+IF(F56="Відс.",1,0)+IF(G56="Відс.",1,0)+IF(H56="Відс.",1,0)+IF(I56="Відс.",1,0)+IF(J56="Відс.",1,0)+IF(K56="Відс.",1,0)+IF(L56="Відс.",1,0)+IF(M56="Відс.",1,0)+IF(N56="Відс.",1,0)+IF(O56="Відс.",1,0)+IF(P56="Відс.",1,0)+IF(Q56="Відс.",1,0)+IF(R56="Відс.",1,0)+IF(S56="Відс.",1,0)+IF(T56="Відс.",1,0)+IF(U56="Відс.",1,0)+IF(V56="Відс.",1,0)+IF(W56="Відс.",1,0)+IF(X56="Відс.",1,0)+IF(Y56="Відс.",1,0)+IF(Z56="Відс.",1,0)+IF(AA56="Відс.",1,0)+IF(AB56="Відс.",1,0)</f>
        <v>5</v>
      </c>
      <c r="AE56" s="1">
        <f>IF(C56="Н/Г",1,0)+IF(D56="Н/Г",1,0)+IF(E56="Н/Г",1,0)+IF(F56="Н/Г",1,0)+IF(G56="Н/Г",1,0)+IF(H56="Н/Г",1,0)+IF(I56="Н/Г",1,0)+IF(J56="Н/Г",1,0)+IF(K56="Н/Г",1,0)+IF(L56="Н/Г",1,0)+IF(M56="Н/Г",1,0)+IF(N56="Н/Г",1,0)+IF(O56="Н/Г",1,0)+IF(P56="Н/Г",1,0)+IF(Q56="Н/Г",1,0)+IF(R56="Н/Г",1,0)+IF(S56="Н/Г",1,0)+IF(T56="Н/Г",1,0)+IF(U56="Н/Г",1,0)+IF(V56="Н/Г",1,0)+IF(W56="Н/Г",1,0)+IF(X56="Н/Г",1,0)+IF(Y56="Н/Г",1,0)+IF(Z56="Н/Г",1,0)+IF(AA56="Н/Г",1,0)+IF(AB56="Н/Г",1,0)+IF(B56="Н/Г",1,0)</f>
        <v>3</v>
      </c>
      <c r="AF56" s="1">
        <f>IF(C56="За",1,0)+IF(D56="За",1,0)+IF(E56="За",1,0)+IF(F56="За",1,0)+IF(G56="За",1,0)+IF(H56="За",1,0)+IF(I56="За",1,0)+IF(J56="За",1,0)+IF(K56="За",1,0)+IF(L56="За",1,0)+IF(M56="За",1,0)+IF(N56="За",1,0)+IF(O56="За",1,0)+IF(P56="За",1,0)+IF(Q56="За",1,0)+IF(R56="За",1,0)+IF(S56="За",1,0)+IF(T56="За",1,0)+IF(U56="За",1,0)+IF(V56="За",1,0)+IF(W56="За",1,0)+IF(X56="За",1,0)+IF(Y56="За",1,0)+IF(Z56="За",1,0)+IF(AA56="За",1,0)+IF(AB56="За",1,0)+IF(B56="За",1,0)</f>
        <v>14</v>
      </c>
      <c r="AG56" s="1">
        <f>IF(D56="Проти",1,0)+IF(E56="Проти",1,0)+IF(F56="Проти",1,0)+IF(G56="Проти",1,0)+IF(H56="Проти",1,0)+IF(I56="Проти",1,0)+IF(J56="Проти",1,0)+IF(K56="Проти",1,0)+IF(L56="Проти",1,0)+IF(M56="Проти",1,0)+IF(N56="Проти",1,0)+IF(O56="Проти",1,0)+IF(P56="Проти",1,0)+IF(Q56="Проти",1,0)+IF(R56="Проти",1,0)+IF(S56="Проти",1,0)+IF(T56="Проти",1,0)+IF(U56="Проти",1,0)+IF(V56="Проти",1,0)+IF(W56="Проти",1,0)+IF(X56="Проти",1,0)+IF(Y56="Проти",1,0)+IF(Z56="Проти",1,0)+IF(AA56="Проти",1,0)+IF(AB56="Проти",1,0)+IF(B56="Проти",1,0)+IF(C56="Проти",1,0)</f>
        <v>5</v>
      </c>
      <c r="AH56" s="1">
        <f>IF(E56="Утр.",1,0)+IF(F56="Утр.",1,0)+IF(G56="Утр.",1,0)+IF(H56="Утр.",1,0)+IF(I56="Утр.",1,0)+IF(J56="Утр.",1,0)+IF(K56="Утр.",1,0)+IF(L56="Утр.",1,0)+IF(M56="Утр.",1,0)+IF(N56="Утр.",1,0)+IF(O56="Утр.",1,0)+IF(P56="Утр.",1,0)+IF(Q56="Утр.",1,0)+IF(R56="Утр.",1,0)+IF(S56="Утр.",1,0)+IF(T56="Утр.",1,0)+IF(U56="Утр.",1,0)+IF(V56="Утр.",1,0)+IF(W56="Утр.",1,0)+IF(X56="Утр.",1,0)+IF(Y56="Утр.",1,0)+IF(Z56="Утр.",1,0)+IF(AA56="Утр.",1,0)+IF(AB56="Утр.",1,0)+IF(B56="Утр.",1,0)+IF(C56="Утр.",1,0)+IF(D56="Утр.",1,0)</f>
        <v>0</v>
      </c>
      <c r="AI56" s="2">
        <f t="shared" si="11"/>
        <v>22</v>
      </c>
    </row>
    <row r="57" spans="1:35" s="21" customFormat="1">
      <c r="A57" s="19" t="s">
        <v>54</v>
      </c>
      <c r="B57" s="1" t="s">
        <v>34</v>
      </c>
      <c r="C57" s="1" t="s">
        <v>31</v>
      </c>
      <c r="D57" s="1" t="s">
        <v>34</v>
      </c>
      <c r="E57" s="1" t="s">
        <v>31</v>
      </c>
      <c r="F57" s="1" t="s">
        <v>34</v>
      </c>
      <c r="G57" s="1" t="s">
        <v>31</v>
      </c>
      <c r="H57" s="1" t="s">
        <v>30</v>
      </c>
      <c r="I57" s="1" t="s">
        <v>31</v>
      </c>
      <c r="J57" s="1" t="s">
        <v>31</v>
      </c>
      <c r="K57" s="1" t="s">
        <v>30</v>
      </c>
      <c r="L57" s="1" t="s">
        <v>31</v>
      </c>
      <c r="M57" s="1" t="s">
        <v>31</v>
      </c>
      <c r="N57" s="1" t="s">
        <v>31</v>
      </c>
      <c r="O57" s="1" t="s">
        <v>31</v>
      </c>
      <c r="P57" s="1" t="s">
        <v>31</v>
      </c>
      <c r="Q57" s="1" t="s">
        <v>30</v>
      </c>
      <c r="R57" s="1" t="s">
        <v>31</v>
      </c>
      <c r="S57" s="1" t="s">
        <v>31</v>
      </c>
      <c r="T57" s="1" t="s">
        <v>31</v>
      </c>
      <c r="U57" s="1" t="s">
        <v>30</v>
      </c>
      <c r="V57" s="1" t="s">
        <v>31</v>
      </c>
      <c r="W57" s="1" t="s">
        <v>31</v>
      </c>
      <c r="X57" s="1" t="s">
        <v>31</v>
      </c>
      <c r="Y57" s="1" t="s">
        <v>31</v>
      </c>
      <c r="Z57" s="1" t="s">
        <v>31</v>
      </c>
      <c r="AA57" s="1" t="s">
        <v>30</v>
      </c>
      <c r="AB57" s="1" t="s">
        <v>31</v>
      </c>
      <c r="AC57" s="20"/>
      <c r="AD57" s="1">
        <f>IF(B57="Відс.",1,0)+IF(C57="Відс.",1,0)+IF(D57="Відс.",1,0)+IF(E57="Відс.",1,0)+IF(F57="Відс.",1,0)+IF(G57="Відс.",1,0)+IF(H57="Відс.",1,0)+IF(I57="Відс.",1,0)+IF(J57="Відс.",1,0)+IF(K57="Відс.",1,0)+IF(L57="Відс.",1,0)+IF(M57="Відс.",1,0)+IF(N57="Відс.",1,0)+IF(O57="Відс.",1,0)+IF(P57="Відс.",1,0)+IF(Q57="Відс.",1,0)+IF(R57="Відс.",1,0)+IF(S57="Відс.",1,0)+IF(T57="Відс.",1,0)+IF(U57="Відс.",1,0)+IF(V57="Відс.",1,0)+IF(W57="Відс.",1,0)+IF(X57="Відс.",1,0)+IF(Y57="Відс.",1,0)+IF(Z57="Відс.",1,0)+IF(AA57="Відс.",1,0)+IF(AB57="Відс.",1,0)</f>
        <v>5</v>
      </c>
      <c r="AE57" s="1">
        <f>IF(C57="Н/Г",1,0)+IF(D57="Н/Г",1,0)+IF(E57="Н/Г",1,0)+IF(F57="Н/Г",1,0)+IF(G57="Н/Г",1,0)+IF(H57="Н/Г",1,0)+IF(I57="Н/Г",1,0)+IF(J57="Н/Г",1,0)+IF(K57="Н/Г",1,0)+IF(L57="Н/Г",1,0)+IF(M57="Н/Г",1,0)+IF(N57="Н/Г",1,0)+IF(O57="Н/Г",1,0)+IF(P57="Н/Г",1,0)+IF(Q57="Н/Г",1,0)+IF(R57="Н/Г",1,0)+IF(S57="Н/Г",1,0)+IF(T57="Н/Г",1,0)+IF(U57="Н/Г",1,0)+IF(V57="Н/Г",1,0)+IF(W57="Н/Г",1,0)+IF(X57="Н/Г",1,0)+IF(Y57="Н/Г",1,0)+IF(Z57="Н/Г",1,0)+IF(AA57="Н/Г",1,0)+IF(AB57="Н/Г",1,0)+IF(B57="Н/Г",1,0)</f>
        <v>3</v>
      </c>
      <c r="AF57" s="1">
        <f>IF(C57="За",1,0)+IF(D57="За",1,0)+IF(E57="За",1,0)+IF(F57="За",1,0)+IF(G57="За",1,0)+IF(H57="За",1,0)+IF(I57="За",1,0)+IF(J57="За",1,0)+IF(K57="За",1,0)+IF(L57="За",1,0)+IF(M57="За",1,0)+IF(N57="За",1,0)+IF(O57="За",1,0)+IF(P57="За",1,0)+IF(Q57="За",1,0)+IF(R57="За",1,0)+IF(S57="За",1,0)+IF(T57="За",1,0)+IF(U57="За",1,0)+IF(V57="За",1,0)+IF(W57="За",1,0)+IF(X57="За",1,0)+IF(Y57="За",1,0)+IF(Z57="За",1,0)+IF(AA57="За",1,0)+IF(AB57="За",1,0)+IF(B57="За",1,0)</f>
        <v>19</v>
      </c>
      <c r="AG57" s="1">
        <f>IF(D57="Проти",1,0)+IF(E57="Проти",1,0)+IF(F57="Проти",1,0)+IF(G57="Проти",1,0)+IF(H57="Проти",1,0)+IF(I57="Проти",1,0)+IF(J57="Проти",1,0)+IF(K57="Проти",1,0)+IF(L57="Проти",1,0)+IF(M57="Проти",1,0)+IF(N57="Проти",1,0)+IF(O57="Проти",1,0)+IF(P57="Проти",1,0)+IF(Q57="Проти",1,0)+IF(R57="Проти",1,0)+IF(S57="Проти",1,0)+IF(T57="Проти",1,0)+IF(U57="Проти",1,0)+IF(V57="Проти",1,0)+IF(W57="Проти",1,0)+IF(X57="Проти",1,0)+IF(Y57="Проти",1,0)+IF(Z57="Проти",1,0)+IF(AA57="Проти",1,0)+IF(AB57="Проти",1,0)+IF(B57="Проти",1,0)+IF(C57="Проти",1,0)</f>
        <v>0</v>
      </c>
      <c r="AH57" s="1">
        <f>IF(E57="Утр.",1,0)+IF(F57="Утр.",1,0)+IF(G57="Утр.",1,0)+IF(H57="Утр.",1,0)+IF(I57="Утр.",1,0)+IF(J57="Утр.",1,0)+IF(K57="Утр.",1,0)+IF(L57="Утр.",1,0)+IF(M57="Утр.",1,0)+IF(N57="Утр.",1,0)+IF(O57="Утр.",1,0)+IF(P57="Утр.",1,0)+IF(Q57="Утр.",1,0)+IF(R57="Утр.",1,0)+IF(S57="Утр.",1,0)+IF(T57="Утр.",1,0)+IF(U57="Утр.",1,0)+IF(V57="Утр.",1,0)+IF(W57="Утр.",1,0)+IF(X57="Утр.",1,0)+IF(Y57="Утр.",1,0)+IF(Z57="Утр.",1,0)+IF(AA57="Утр.",1,0)+IF(AB57="Утр.",1,0)+IF(B57="Утр.",1,0)+IF(C57="Утр.",1,0)+IF(D57="Утр.",1,0)</f>
        <v>0</v>
      </c>
      <c r="AI57" s="2">
        <f t="shared" si="11"/>
        <v>22</v>
      </c>
    </row>
    <row r="58" spans="1:35" s="21" customFormat="1">
      <c r="A58" s="19">
        <v>52</v>
      </c>
      <c r="B58" s="1" t="s">
        <v>34</v>
      </c>
      <c r="C58" s="1" t="s">
        <v>31</v>
      </c>
      <c r="D58" s="1" t="s">
        <v>34</v>
      </c>
      <c r="E58" s="1" t="s">
        <v>31</v>
      </c>
      <c r="F58" s="1" t="s">
        <v>34</v>
      </c>
      <c r="G58" s="1" t="s">
        <v>31</v>
      </c>
      <c r="H58" s="1" t="s">
        <v>30</v>
      </c>
      <c r="I58" s="1" t="s">
        <v>31</v>
      </c>
      <c r="J58" s="1" t="s">
        <v>31</v>
      </c>
      <c r="K58" s="1" t="s">
        <v>30</v>
      </c>
      <c r="L58" s="1" t="s">
        <v>31</v>
      </c>
      <c r="M58" s="1" t="s">
        <v>31</v>
      </c>
      <c r="N58" s="1" t="s">
        <v>31</v>
      </c>
      <c r="O58" s="1" t="s">
        <v>31</v>
      </c>
      <c r="P58" s="1" t="s">
        <v>31</v>
      </c>
      <c r="Q58" s="1" t="s">
        <v>30</v>
      </c>
      <c r="R58" s="1" t="s">
        <v>31</v>
      </c>
      <c r="S58" s="1" t="s">
        <v>31</v>
      </c>
      <c r="T58" s="1" t="s">
        <v>31</v>
      </c>
      <c r="U58" s="1" t="s">
        <v>30</v>
      </c>
      <c r="V58" s="1" t="s">
        <v>31</v>
      </c>
      <c r="W58" s="1" t="s">
        <v>31</v>
      </c>
      <c r="X58" s="1" t="s">
        <v>31</v>
      </c>
      <c r="Y58" s="1" t="s">
        <v>31</v>
      </c>
      <c r="Z58" s="1" t="s">
        <v>31</v>
      </c>
      <c r="AA58" s="1" t="s">
        <v>30</v>
      </c>
      <c r="AB58" s="1" t="s">
        <v>31</v>
      </c>
      <c r="AC58" s="20"/>
      <c r="AD58" s="1">
        <f t="shared" si="6"/>
        <v>5</v>
      </c>
      <c r="AE58" s="1">
        <f t="shared" si="7"/>
        <v>3</v>
      </c>
      <c r="AF58" s="1">
        <f t="shared" si="8"/>
        <v>19</v>
      </c>
      <c r="AG58" s="1">
        <f t="shared" si="9"/>
        <v>0</v>
      </c>
      <c r="AH58" s="1">
        <f t="shared" si="10"/>
        <v>0</v>
      </c>
      <c r="AI58" s="2">
        <f t="shared" si="11"/>
        <v>22</v>
      </c>
    </row>
    <row r="59" spans="1:35" s="21" customFormat="1">
      <c r="A59" s="19">
        <v>53</v>
      </c>
      <c r="B59" s="1" t="s">
        <v>34</v>
      </c>
      <c r="C59" s="1" t="s">
        <v>31</v>
      </c>
      <c r="D59" s="1" t="s">
        <v>34</v>
      </c>
      <c r="E59" s="1" t="s">
        <v>31</v>
      </c>
      <c r="F59" s="1" t="s">
        <v>34</v>
      </c>
      <c r="G59" s="1" t="s">
        <v>31</v>
      </c>
      <c r="H59" s="1" t="s">
        <v>30</v>
      </c>
      <c r="I59" s="1" t="s">
        <v>31</v>
      </c>
      <c r="J59" s="1" t="s">
        <v>31</v>
      </c>
      <c r="K59" s="1" t="s">
        <v>30</v>
      </c>
      <c r="L59" s="1" t="s">
        <v>31</v>
      </c>
      <c r="M59" s="1" t="s">
        <v>31</v>
      </c>
      <c r="N59" s="1" t="s">
        <v>31</v>
      </c>
      <c r="O59" s="1" t="s">
        <v>31</v>
      </c>
      <c r="P59" s="1" t="s">
        <v>31</v>
      </c>
      <c r="Q59" s="1" t="s">
        <v>30</v>
      </c>
      <c r="R59" s="1" t="s">
        <v>31</v>
      </c>
      <c r="S59" s="1" t="s">
        <v>31</v>
      </c>
      <c r="T59" s="1" t="s">
        <v>31</v>
      </c>
      <c r="U59" s="1" t="s">
        <v>30</v>
      </c>
      <c r="V59" s="1" t="s">
        <v>31</v>
      </c>
      <c r="W59" s="1" t="s">
        <v>31</v>
      </c>
      <c r="X59" s="1" t="s">
        <v>31</v>
      </c>
      <c r="Y59" s="1" t="s">
        <v>31</v>
      </c>
      <c r="Z59" s="1" t="s">
        <v>31</v>
      </c>
      <c r="AA59" s="1" t="s">
        <v>30</v>
      </c>
      <c r="AB59" s="1" t="s">
        <v>31</v>
      </c>
      <c r="AC59" s="20"/>
      <c r="AD59" s="1">
        <f t="shared" si="6"/>
        <v>5</v>
      </c>
      <c r="AE59" s="1">
        <f t="shared" si="7"/>
        <v>3</v>
      </c>
      <c r="AF59" s="1">
        <f t="shared" si="8"/>
        <v>19</v>
      </c>
      <c r="AG59" s="1">
        <f t="shared" si="9"/>
        <v>0</v>
      </c>
      <c r="AH59" s="1">
        <f t="shared" si="10"/>
        <v>0</v>
      </c>
      <c r="AI59" s="2">
        <f t="shared" si="11"/>
        <v>22</v>
      </c>
    </row>
    <row r="60" spans="1:35" s="21" customFormat="1">
      <c r="A60" s="19">
        <v>54</v>
      </c>
      <c r="B60" s="1" t="s">
        <v>34</v>
      </c>
      <c r="C60" s="1" t="s">
        <v>31</v>
      </c>
      <c r="D60" s="1" t="s">
        <v>34</v>
      </c>
      <c r="E60" s="1" t="s">
        <v>31</v>
      </c>
      <c r="F60" s="1" t="s">
        <v>34</v>
      </c>
      <c r="G60" s="1" t="s">
        <v>31</v>
      </c>
      <c r="H60" s="1" t="s">
        <v>30</v>
      </c>
      <c r="I60" s="1" t="s">
        <v>31</v>
      </c>
      <c r="J60" s="1" t="s">
        <v>31</v>
      </c>
      <c r="K60" s="1" t="s">
        <v>30</v>
      </c>
      <c r="L60" s="1" t="s">
        <v>31</v>
      </c>
      <c r="M60" s="1" t="s">
        <v>31</v>
      </c>
      <c r="N60" s="1" t="s">
        <v>31</v>
      </c>
      <c r="O60" s="1" t="s">
        <v>31</v>
      </c>
      <c r="P60" s="1" t="s">
        <v>31</v>
      </c>
      <c r="Q60" s="1" t="s">
        <v>30</v>
      </c>
      <c r="R60" s="1" t="s">
        <v>31</v>
      </c>
      <c r="S60" s="1" t="s">
        <v>31</v>
      </c>
      <c r="T60" s="1" t="s">
        <v>31</v>
      </c>
      <c r="U60" s="1" t="s">
        <v>30</v>
      </c>
      <c r="V60" s="1" t="s">
        <v>31</v>
      </c>
      <c r="W60" s="1" t="s">
        <v>31</v>
      </c>
      <c r="X60" s="1" t="s">
        <v>31</v>
      </c>
      <c r="Y60" s="1" t="s">
        <v>31</v>
      </c>
      <c r="Z60" s="1" t="s">
        <v>31</v>
      </c>
      <c r="AA60" s="1" t="s">
        <v>30</v>
      </c>
      <c r="AB60" s="1" t="s">
        <v>31</v>
      </c>
      <c r="AC60" s="20"/>
      <c r="AD60" s="1">
        <f t="shared" si="6"/>
        <v>5</v>
      </c>
      <c r="AE60" s="1">
        <f t="shared" si="7"/>
        <v>3</v>
      </c>
      <c r="AF60" s="1">
        <f t="shared" si="8"/>
        <v>19</v>
      </c>
      <c r="AG60" s="1">
        <f t="shared" si="9"/>
        <v>0</v>
      </c>
      <c r="AH60" s="1">
        <f t="shared" si="10"/>
        <v>0</v>
      </c>
      <c r="AI60" s="2">
        <f t="shared" si="11"/>
        <v>22</v>
      </c>
    </row>
    <row r="61" spans="1:35" s="21" customFormat="1">
      <c r="A61" s="19">
        <v>55</v>
      </c>
      <c r="B61" s="1" t="s">
        <v>34</v>
      </c>
      <c r="C61" s="1" t="s">
        <v>31</v>
      </c>
      <c r="D61" s="1" t="s">
        <v>34</v>
      </c>
      <c r="E61" s="1" t="s">
        <v>31</v>
      </c>
      <c r="F61" s="1" t="s">
        <v>34</v>
      </c>
      <c r="G61" s="1" t="s">
        <v>31</v>
      </c>
      <c r="H61" s="1" t="s">
        <v>30</v>
      </c>
      <c r="I61" s="1" t="s">
        <v>31</v>
      </c>
      <c r="J61" s="1" t="s">
        <v>31</v>
      </c>
      <c r="K61" s="1" t="s">
        <v>30</v>
      </c>
      <c r="L61" s="1" t="s">
        <v>31</v>
      </c>
      <c r="M61" s="1" t="s">
        <v>31</v>
      </c>
      <c r="N61" s="1" t="s">
        <v>31</v>
      </c>
      <c r="O61" s="1" t="s">
        <v>31</v>
      </c>
      <c r="P61" s="1" t="s">
        <v>31</v>
      </c>
      <c r="Q61" s="1" t="s">
        <v>30</v>
      </c>
      <c r="R61" s="1" t="s">
        <v>31</v>
      </c>
      <c r="S61" s="1" t="s">
        <v>31</v>
      </c>
      <c r="T61" s="1" t="s">
        <v>31</v>
      </c>
      <c r="U61" s="1" t="s">
        <v>30</v>
      </c>
      <c r="V61" s="1" t="s">
        <v>31</v>
      </c>
      <c r="W61" s="1" t="s">
        <v>31</v>
      </c>
      <c r="X61" s="1" t="s">
        <v>31</v>
      </c>
      <c r="Y61" s="1" t="s">
        <v>31</v>
      </c>
      <c r="Z61" s="1" t="s">
        <v>31</v>
      </c>
      <c r="AA61" s="1" t="s">
        <v>30</v>
      </c>
      <c r="AB61" s="1" t="s">
        <v>31</v>
      </c>
      <c r="AC61" s="20"/>
      <c r="AD61" s="1">
        <f>IF(B61="Відс.",1,0)+IF(C61="Відс.",1,0)+IF(D61="Відс.",1,0)+IF(E61="Відс.",1,0)+IF(F61="Відс.",1,0)+IF(G61="Відс.",1,0)+IF(H61="Відс.",1,0)+IF(I61="Відс.",1,0)+IF(J61="Відс.",1,0)+IF(K61="Відс.",1,0)+IF(L61="Відс.",1,0)+IF(M61="Відс.",1,0)+IF(N61="Відс.",1,0)+IF(O61="Відс.",1,0)+IF(P61="Відс.",1,0)+IF(Q61="Відс.",1,0)+IF(R61="Відс.",1,0)+IF(S61="Відс.",1,0)+IF(T61="Відс.",1,0)+IF(U61="Відс.",1,0)+IF(V61="Відс.",1,0)+IF(W61="Відс.",1,0)+IF(X61="Відс.",1,0)+IF(Y61="Відс.",1,0)+IF(Z61="Відс.",1,0)+IF(AA61="Відс.",1,0)+IF(AB61="Відс.",1,0)</f>
        <v>5</v>
      </c>
      <c r="AE61" s="1">
        <f>IF(C61="Н/Г",1,0)+IF(D61="Н/Г",1,0)+IF(E61="Н/Г",1,0)+IF(F61="Н/Г",1,0)+IF(G61="Н/Г",1,0)+IF(H61="Н/Г",1,0)+IF(I61="Н/Г",1,0)+IF(J61="Н/Г",1,0)+IF(K61="Н/Г",1,0)+IF(L61="Н/Г",1,0)+IF(M61="Н/Г",1,0)+IF(N61="Н/Г",1,0)+IF(O61="Н/Г",1,0)+IF(P61="Н/Г",1,0)+IF(Q61="Н/Г",1,0)+IF(R61="Н/Г",1,0)+IF(S61="Н/Г",1,0)+IF(T61="Н/Г",1,0)+IF(U61="Н/Г",1,0)+IF(V61="Н/Г",1,0)+IF(W61="Н/Г",1,0)+IF(X61="Н/Г",1,0)+IF(Y61="Н/Г",1,0)+IF(Z61="Н/Г",1,0)+IF(AA61="Н/Г",1,0)+IF(AB61="Н/Г",1,0)+IF(B61="Н/Г",1,0)</f>
        <v>3</v>
      </c>
      <c r="AF61" s="1">
        <f>IF(C61="За",1,0)+IF(D61="За",1,0)+IF(E61="За",1,0)+IF(F61="За",1,0)+IF(G61="За",1,0)+IF(H61="За",1,0)+IF(I61="За",1,0)+IF(J61="За",1,0)+IF(K61="За",1,0)+IF(L61="За",1,0)+IF(M61="За",1,0)+IF(N61="За",1,0)+IF(O61="За",1,0)+IF(P61="За",1,0)+IF(Q61="За",1,0)+IF(R61="За",1,0)+IF(S61="За",1,0)+IF(T61="За",1,0)+IF(U61="За",1,0)+IF(V61="За",1,0)+IF(W61="За",1,0)+IF(X61="За",1,0)+IF(Y61="За",1,0)+IF(Z61="За",1,0)+IF(AA61="За",1,0)+IF(AB61="За",1,0)+IF(B61="За",1,0)</f>
        <v>19</v>
      </c>
      <c r="AG61" s="1">
        <f>IF(D61="Проти",1,0)+IF(E61="Проти",1,0)+IF(F61="Проти",1,0)+IF(G61="Проти",1,0)+IF(H61="Проти",1,0)+IF(I61="Проти",1,0)+IF(J61="Проти",1,0)+IF(K61="Проти",1,0)+IF(L61="Проти",1,0)+IF(M61="Проти",1,0)+IF(N61="Проти",1,0)+IF(O61="Проти",1,0)+IF(P61="Проти",1,0)+IF(Q61="Проти",1,0)+IF(R61="Проти",1,0)+IF(S61="Проти",1,0)+IF(T61="Проти",1,0)+IF(U61="Проти",1,0)+IF(V61="Проти",1,0)+IF(W61="Проти",1,0)+IF(X61="Проти",1,0)+IF(Y61="Проти",1,0)+IF(Z61="Проти",1,0)+IF(AA61="Проти",1,0)+IF(AB61="Проти",1,0)+IF(B61="Проти",1,0)+IF(C61="Проти",1,0)</f>
        <v>0</v>
      </c>
      <c r="AH61" s="1">
        <f>IF(E61="Утр.",1,0)+IF(F61="Утр.",1,0)+IF(G61="Утр.",1,0)+IF(H61="Утр.",1,0)+IF(I61="Утр.",1,0)+IF(J61="Утр.",1,0)+IF(K61="Утр.",1,0)+IF(L61="Утр.",1,0)+IF(M61="Утр.",1,0)+IF(N61="Утр.",1,0)+IF(O61="Утр.",1,0)+IF(P61="Утр.",1,0)+IF(Q61="Утр.",1,0)+IF(R61="Утр.",1,0)+IF(S61="Утр.",1,0)+IF(T61="Утр.",1,0)+IF(U61="Утр.",1,0)+IF(V61="Утр.",1,0)+IF(W61="Утр.",1,0)+IF(X61="Утр.",1,0)+IF(Y61="Утр.",1,0)+IF(Z61="Утр.",1,0)+IF(AA61="Утр.",1,0)+IF(AB61="Утр.",1,0)+IF(B61="Утр.",1,0)+IF(C61="Утр.",1,0)+IF(D61="Утр.",1,0)</f>
        <v>0</v>
      </c>
      <c r="AI61" s="2">
        <f t="shared" si="11"/>
        <v>22</v>
      </c>
    </row>
    <row r="62" spans="1:35" s="21" customFormat="1">
      <c r="A62" s="19">
        <v>56</v>
      </c>
      <c r="B62" s="1" t="s">
        <v>34</v>
      </c>
      <c r="C62" s="1" t="s">
        <v>31</v>
      </c>
      <c r="D62" s="1" t="s">
        <v>34</v>
      </c>
      <c r="E62" s="1" t="s">
        <v>31</v>
      </c>
      <c r="F62" s="1" t="s">
        <v>34</v>
      </c>
      <c r="G62" s="1" t="s">
        <v>31</v>
      </c>
      <c r="H62" s="1" t="s">
        <v>30</v>
      </c>
      <c r="I62" s="1" t="s">
        <v>31</v>
      </c>
      <c r="J62" s="1" t="s">
        <v>31</v>
      </c>
      <c r="K62" s="1" t="s">
        <v>30</v>
      </c>
      <c r="L62" s="1" t="s">
        <v>31</v>
      </c>
      <c r="M62" s="1" t="s">
        <v>31</v>
      </c>
      <c r="N62" s="1" t="s">
        <v>31</v>
      </c>
      <c r="O62" s="1" t="s">
        <v>31</v>
      </c>
      <c r="P62" s="1" t="s">
        <v>31</v>
      </c>
      <c r="Q62" s="1" t="s">
        <v>30</v>
      </c>
      <c r="R62" s="1" t="s">
        <v>31</v>
      </c>
      <c r="S62" s="1" t="s">
        <v>31</v>
      </c>
      <c r="T62" s="1" t="s">
        <v>31</v>
      </c>
      <c r="U62" s="1" t="s">
        <v>30</v>
      </c>
      <c r="V62" s="1" t="s">
        <v>31</v>
      </c>
      <c r="W62" s="1" t="s">
        <v>31</v>
      </c>
      <c r="X62" s="1" t="s">
        <v>31</v>
      </c>
      <c r="Y62" s="1" t="s">
        <v>31</v>
      </c>
      <c r="Z62" s="1" t="s">
        <v>31</v>
      </c>
      <c r="AA62" s="1" t="s">
        <v>30</v>
      </c>
      <c r="AB62" s="1" t="s">
        <v>31</v>
      </c>
      <c r="AC62" s="20"/>
      <c r="AD62" s="1">
        <f>IF(B62="Відс.",1,0)+IF(C62="Відс.",1,0)+IF(D62="Відс.",1,0)+IF(E62="Відс.",1,0)+IF(F62="Відс.",1,0)+IF(G62="Відс.",1,0)+IF(H62="Відс.",1,0)+IF(I62="Відс.",1,0)+IF(J62="Відс.",1,0)+IF(K62="Відс.",1,0)+IF(L62="Відс.",1,0)+IF(M62="Відс.",1,0)+IF(N62="Відс.",1,0)+IF(O62="Відс.",1,0)+IF(P62="Відс.",1,0)+IF(Q62="Відс.",1,0)+IF(R62="Відс.",1,0)+IF(S62="Відс.",1,0)+IF(T62="Відс.",1,0)+IF(U62="Відс.",1,0)+IF(V62="Відс.",1,0)+IF(W62="Відс.",1,0)+IF(X62="Відс.",1,0)+IF(Y62="Відс.",1,0)+IF(Z62="Відс.",1,0)+IF(AA62="Відс.",1,0)+IF(AB62="Відс.",1,0)</f>
        <v>5</v>
      </c>
      <c r="AE62" s="1">
        <f>IF(C62="Н/Г",1,0)+IF(D62="Н/Г",1,0)+IF(E62="Н/Г",1,0)+IF(F62="Н/Г",1,0)+IF(G62="Н/Г",1,0)+IF(H62="Н/Г",1,0)+IF(I62="Н/Г",1,0)+IF(J62="Н/Г",1,0)+IF(K62="Н/Г",1,0)+IF(L62="Н/Г",1,0)+IF(M62="Н/Г",1,0)+IF(N62="Н/Г",1,0)+IF(O62="Н/Г",1,0)+IF(P62="Н/Г",1,0)+IF(Q62="Н/Г",1,0)+IF(R62="Н/Г",1,0)+IF(S62="Н/Г",1,0)+IF(T62="Н/Г",1,0)+IF(U62="Н/Г",1,0)+IF(V62="Н/Г",1,0)+IF(W62="Н/Г",1,0)+IF(X62="Н/Г",1,0)+IF(Y62="Н/Г",1,0)+IF(Z62="Н/Г",1,0)+IF(AA62="Н/Г",1,0)+IF(AB62="Н/Г",1,0)+IF(B62="Н/Г",1,0)</f>
        <v>3</v>
      </c>
      <c r="AF62" s="1">
        <f>IF(C62="За",1,0)+IF(D62="За",1,0)+IF(E62="За",1,0)+IF(F62="За",1,0)+IF(G62="За",1,0)+IF(H62="За",1,0)+IF(I62="За",1,0)+IF(J62="За",1,0)+IF(K62="За",1,0)+IF(L62="За",1,0)+IF(M62="За",1,0)+IF(N62="За",1,0)+IF(O62="За",1,0)+IF(P62="За",1,0)+IF(Q62="За",1,0)+IF(R62="За",1,0)+IF(S62="За",1,0)+IF(T62="За",1,0)+IF(U62="За",1,0)+IF(V62="За",1,0)+IF(W62="За",1,0)+IF(X62="За",1,0)+IF(Y62="За",1,0)+IF(Z62="За",1,0)+IF(AA62="За",1,0)+IF(AB62="За",1,0)+IF(B62="За",1,0)</f>
        <v>19</v>
      </c>
      <c r="AG62" s="1">
        <f>IF(D62="Проти",1,0)+IF(E62="Проти",1,0)+IF(F62="Проти",1,0)+IF(G62="Проти",1,0)+IF(H62="Проти",1,0)+IF(I62="Проти",1,0)+IF(J62="Проти",1,0)+IF(K62="Проти",1,0)+IF(L62="Проти",1,0)+IF(M62="Проти",1,0)+IF(N62="Проти",1,0)+IF(O62="Проти",1,0)+IF(P62="Проти",1,0)+IF(Q62="Проти",1,0)+IF(R62="Проти",1,0)+IF(S62="Проти",1,0)+IF(T62="Проти",1,0)+IF(U62="Проти",1,0)+IF(V62="Проти",1,0)+IF(W62="Проти",1,0)+IF(X62="Проти",1,0)+IF(Y62="Проти",1,0)+IF(Z62="Проти",1,0)+IF(AA62="Проти",1,0)+IF(AB62="Проти",1,0)+IF(B62="Проти",1,0)+IF(C62="Проти",1,0)</f>
        <v>0</v>
      </c>
      <c r="AH62" s="1">
        <f>IF(E62="Утр.",1,0)+IF(F62="Утр.",1,0)+IF(G62="Утр.",1,0)+IF(H62="Утр.",1,0)+IF(I62="Утр.",1,0)+IF(J62="Утр.",1,0)+IF(K62="Утр.",1,0)+IF(L62="Утр.",1,0)+IF(M62="Утр.",1,0)+IF(N62="Утр.",1,0)+IF(O62="Утр.",1,0)+IF(P62="Утр.",1,0)+IF(Q62="Утр.",1,0)+IF(R62="Утр.",1,0)+IF(S62="Утр.",1,0)+IF(T62="Утр.",1,0)+IF(U62="Утр.",1,0)+IF(V62="Утр.",1,0)+IF(W62="Утр.",1,0)+IF(X62="Утр.",1,0)+IF(Y62="Утр.",1,0)+IF(Z62="Утр.",1,0)+IF(AA62="Утр.",1,0)+IF(AB62="Утр.",1,0)+IF(B62="Утр.",1,0)+IF(C62="Утр.",1,0)+IF(D62="Утр.",1,0)</f>
        <v>0</v>
      </c>
      <c r="AI62" s="2">
        <f>AE62+AF62+AG62+AH62</f>
        <v>22</v>
      </c>
    </row>
    <row r="63" spans="1:35" s="21" customFormat="1">
      <c r="A63" s="19">
        <v>57</v>
      </c>
      <c r="B63" s="1" t="s">
        <v>34</v>
      </c>
      <c r="C63" s="1" t="s">
        <v>31</v>
      </c>
      <c r="D63" s="1" t="s">
        <v>34</v>
      </c>
      <c r="E63" s="1" t="s">
        <v>31</v>
      </c>
      <c r="F63" s="1" t="s">
        <v>34</v>
      </c>
      <c r="G63" s="1" t="s">
        <v>31</v>
      </c>
      <c r="H63" s="1" t="s">
        <v>30</v>
      </c>
      <c r="I63" s="1" t="s">
        <v>31</v>
      </c>
      <c r="J63" s="1" t="s">
        <v>31</v>
      </c>
      <c r="K63" s="1" t="s">
        <v>30</v>
      </c>
      <c r="L63" s="1" t="s">
        <v>31</v>
      </c>
      <c r="M63" s="1" t="s">
        <v>31</v>
      </c>
      <c r="N63" s="1" t="s">
        <v>31</v>
      </c>
      <c r="O63" s="1" t="s">
        <v>31</v>
      </c>
      <c r="P63" s="1" t="s">
        <v>31</v>
      </c>
      <c r="Q63" s="1" t="s">
        <v>30</v>
      </c>
      <c r="R63" s="1" t="s">
        <v>31</v>
      </c>
      <c r="S63" s="1" t="s">
        <v>31</v>
      </c>
      <c r="T63" s="1" t="s">
        <v>31</v>
      </c>
      <c r="U63" s="1" t="s">
        <v>30</v>
      </c>
      <c r="V63" s="1" t="s">
        <v>31</v>
      </c>
      <c r="W63" s="1" t="s">
        <v>31</v>
      </c>
      <c r="X63" s="1" t="s">
        <v>31</v>
      </c>
      <c r="Y63" s="1" t="s">
        <v>31</v>
      </c>
      <c r="Z63" s="1" t="s">
        <v>31</v>
      </c>
      <c r="AA63" s="1" t="s">
        <v>30</v>
      </c>
      <c r="AB63" s="1" t="s">
        <v>31</v>
      </c>
      <c r="AC63" s="20"/>
      <c r="AD63" s="1">
        <f>IF(B63="Відс.",1,0)+IF(C63="Відс.",1,0)+IF(D63="Відс.",1,0)+IF(E63="Відс.",1,0)+IF(F63="Відс.",1,0)+IF(G63="Відс.",1,0)+IF(H63="Відс.",1,0)+IF(I63="Відс.",1,0)+IF(J63="Відс.",1,0)+IF(K63="Відс.",1,0)+IF(L63="Відс.",1,0)+IF(M63="Відс.",1,0)+IF(N63="Відс.",1,0)+IF(O63="Відс.",1,0)+IF(P63="Відс.",1,0)+IF(Q63="Відс.",1,0)+IF(R63="Відс.",1,0)+IF(S63="Відс.",1,0)+IF(T63="Відс.",1,0)+IF(U63="Відс.",1,0)+IF(V63="Відс.",1,0)+IF(W63="Відс.",1,0)+IF(X63="Відс.",1,0)+IF(Y63="Відс.",1,0)+IF(Z63="Відс.",1,0)+IF(AA63="Відс.",1,0)+IF(AB63="Відс.",1,0)</f>
        <v>5</v>
      </c>
      <c r="AE63" s="1">
        <f>IF(C63="Н/Г",1,0)+IF(D63="Н/Г",1,0)+IF(E63="Н/Г",1,0)+IF(F63="Н/Г",1,0)+IF(G63="Н/Г",1,0)+IF(H63="Н/Г",1,0)+IF(I63="Н/Г",1,0)+IF(J63="Н/Г",1,0)+IF(K63="Н/Г",1,0)+IF(L63="Н/Г",1,0)+IF(M63="Н/Г",1,0)+IF(N63="Н/Г",1,0)+IF(O63="Н/Г",1,0)+IF(P63="Н/Г",1,0)+IF(Q63="Н/Г",1,0)+IF(R63="Н/Г",1,0)+IF(S63="Н/Г",1,0)+IF(T63="Н/Г",1,0)+IF(U63="Н/Г",1,0)+IF(V63="Н/Г",1,0)+IF(W63="Н/Г",1,0)+IF(X63="Н/Г",1,0)+IF(Y63="Н/Г",1,0)+IF(Z63="Н/Г",1,0)+IF(AA63="Н/Г",1,0)+IF(AB63="Н/Г",1,0)+IF(B63="Н/Г",1,0)</f>
        <v>3</v>
      </c>
      <c r="AF63" s="1">
        <f>IF(C63="За",1,0)+IF(D63="За",1,0)+IF(E63="За",1,0)+IF(F63="За",1,0)+IF(G63="За",1,0)+IF(H63="За",1,0)+IF(I63="За",1,0)+IF(J63="За",1,0)+IF(K63="За",1,0)+IF(L63="За",1,0)+IF(M63="За",1,0)+IF(N63="За",1,0)+IF(O63="За",1,0)+IF(P63="За",1,0)+IF(Q63="За",1,0)+IF(R63="За",1,0)+IF(S63="За",1,0)+IF(T63="За",1,0)+IF(U63="За",1,0)+IF(V63="За",1,0)+IF(W63="За",1,0)+IF(X63="За",1,0)+IF(Y63="За",1,0)+IF(Z63="За",1,0)+IF(AA63="За",1,0)+IF(AB63="За",1,0)+IF(B63="За",1,0)</f>
        <v>19</v>
      </c>
      <c r="AG63" s="1">
        <f>IF(D63="Проти",1,0)+IF(E63="Проти",1,0)+IF(F63="Проти",1,0)+IF(G63="Проти",1,0)+IF(H63="Проти",1,0)+IF(I63="Проти",1,0)+IF(J63="Проти",1,0)+IF(K63="Проти",1,0)+IF(L63="Проти",1,0)+IF(M63="Проти",1,0)+IF(N63="Проти",1,0)+IF(O63="Проти",1,0)+IF(P63="Проти",1,0)+IF(Q63="Проти",1,0)+IF(R63="Проти",1,0)+IF(S63="Проти",1,0)+IF(T63="Проти",1,0)+IF(U63="Проти",1,0)+IF(V63="Проти",1,0)+IF(W63="Проти",1,0)+IF(X63="Проти",1,0)+IF(Y63="Проти",1,0)+IF(Z63="Проти",1,0)+IF(AA63="Проти",1,0)+IF(AB63="Проти",1,0)+IF(B63="Проти",1,0)+IF(C63="Проти",1,0)</f>
        <v>0</v>
      </c>
      <c r="AH63" s="1">
        <f>IF(E63="Утр.",1,0)+IF(F63="Утр.",1,0)+IF(G63="Утр.",1,0)+IF(H63="Утр.",1,0)+IF(I63="Утр.",1,0)+IF(J63="Утр.",1,0)+IF(K63="Утр.",1,0)+IF(L63="Утр.",1,0)+IF(M63="Утр.",1,0)+IF(N63="Утр.",1,0)+IF(O63="Утр.",1,0)+IF(P63="Утр.",1,0)+IF(Q63="Утр.",1,0)+IF(R63="Утр.",1,0)+IF(S63="Утр.",1,0)+IF(T63="Утр.",1,0)+IF(U63="Утр.",1,0)+IF(V63="Утр.",1,0)+IF(W63="Утр.",1,0)+IF(X63="Утр.",1,0)+IF(Y63="Утр.",1,0)+IF(Z63="Утр.",1,0)+IF(AA63="Утр.",1,0)+IF(AB63="Утр.",1,0)+IF(B63="Утр.",1,0)+IF(C63="Утр.",1,0)+IF(D63="Утр.",1,0)</f>
        <v>0</v>
      </c>
      <c r="AI63" s="2">
        <f>AE63+AF63+AG63+AH63</f>
        <v>22</v>
      </c>
    </row>
    <row r="64" spans="1:35" s="21" customFormat="1">
      <c r="A64" s="19">
        <v>58</v>
      </c>
      <c r="B64" s="1" t="s">
        <v>34</v>
      </c>
      <c r="C64" s="1" t="s">
        <v>31</v>
      </c>
      <c r="D64" s="1" t="s">
        <v>34</v>
      </c>
      <c r="E64" s="1" t="s">
        <v>31</v>
      </c>
      <c r="F64" s="1" t="s">
        <v>34</v>
      </c>
      <c r="G64" s="1" t="s">
        <v>31</v>
      </c>
      <c r="H64" s="1" t="s">
        <v>30</v>
      </c>
      <c r="I64" s="1" t="s">
        <v>31</v>
      </c>
      <c r="J64" s="1" t="s">
        <v>31</v>
      </c>
      <c r="K64" s="1" t="s">
        <v>30</v>
      </c>
      <c r="L64" s="1" t="s">
        <v>31</v>
      </c>
      <c r="M64" s="1" t="s">
        <v>31</v>
      </c>
      <c r="N64" s="1" t="s">
        <v>31</v>
      </c>
      <c r="O64" s="1" t="s">
        <v>31</v>
      </c>
      <c r="P64" s="1" t="s">
        <v>31</v>
      </c>
      <c r="Q64" s="1" t="s">
        <v>30</v>
      </c>
      <c r="R64" s="1" t="s">
        <v>31</v>
      </c>
      <c r="S64" s="1" t="s">
        <v>31</v>
      </c>
      <c r="T64" s="1" t="s">
        <v>31</v>
      </c>
      <c r="U64" s="1" t="s">
        <v>30</v>
      </c>
      <c r="V64" s="1" t="s">
        <v>31</v>
      </c>
      <c r="W64" s="1" t="s">
        <v>31</v>
      </c>
      <c r="X64" s="1" t="s">
        <v>31</v>
      </c>
      <c r="Y64" s="1" t="s">
        <v>31</v>
      </c>
      <c r="Z64" s="1" t="s">
        <v>31</v>
      </c>
      <c r="AA64" s="1" t="s">
        <v>30</v>
      </c>
      <c r="AB64" s="1" t="s">
        <v>31</v>
      </c>
      <c r="AC64" s="20"/>
      <c r="AD64" s="1">
        <f>IF(B64="Відс.",1,0)+IF(C64="Відс.",1,0)+IF(D64="Відс.",1,0)+IF(E64="Відс.",1,0)+IF(F64="Відс.",1,0)+IF(G64="Відс.",1,0)+IF(H64="Відс.",1,0)+IF(I64="Відс.",1,0)+IF(J64="Відс.",1,0)+IF(K64="Відс.",1,0)+IF(L64="Відс.",1,0)+IF(M64="Відс.",1,0)+IF(N64="Відс.",1,0)+IF(O64="Відс.",1,0)+IF(P64="Відс.",1,0)+IF(Q64="Відс.",1,0)+IF(R64="Відс.",1,0)+IF(S64="Відс.",1,0)+IF(T64="Відс.",1,0)+IF(U64="Відс.",1,0)+IF(V64="Відс.",1,0)+IF(W64="Відс.",1,0)+IF(X64="Відс.",1,0)+IF(Y64="Відс.",1,0)+IF(Z64="Відс.",1,0)+IF(AA64="Відс.",1,0)+IF(AB64="Відс.",1,0)</f>
        <v>5</v>
      </c>
      <c r="AE64" s="1">
        <f>IF(C64="Н/Г",1,0)+IF(D64="Н/Г",1,0)+IF(E64="Н/Г",1,0)+IF(F64="Н/Г",1,0)+IF(G64="Н/Г",1,0)+IF(H64="Н/Г",1,0)+IF(I64="Н/Г",1,0)+IF(J64="Н/Г",1,0)+IF(K64="Н/Г",1,0)+IF(L64="Н/Г",1,0)+IF(M64="Н/Г",1,0)+IF(N64="Н/Г",1,0)+IF(O64="Н/Г",1,0)+IF(P64="Н/Г",1,0)+IF(Q64="Н/Г",1,0)+IF(R64="Н/Г",1,0)+IF(S64="Н/Г",1,0)+IF(T64="Н/Г",1,0)+IF(U64="Н/Г",1,0)+IF(V64="Н/Г",1,0)+IF(W64="Н/Г",1,0)+IF(X64="Н/Г",1,0)+IF(Y64="Н/Г",1,0)+IF(Z64="Н/Г",1,0)+IF(AA64="Н/Г",1,0)+IF(AB64="Н/Г",1,0)+IF(B64="Н/Г",1,0)</f>
        <v>3</v>
      </c>
      <c r="AF64" s="1">
        <f>IF(C64="За",1,0)+IF(D64="За",1,0)+IF(E64="За",1,0)+IF(F64="За",1,0)+IF(G64="За",1,0)+IF(H64="За",1,0)+IF(I64="За",1,0)+IF(J64="За",1,0)+IF(K64="За",1,0)+IF(L64="За",1,0)+IF(M64="За",1,0)+IF(N64="За",1,0)+IF(O64="За",1,0)+IF(P64="За",1,0)+IF(Q64="За",1,0)+IF(R64="За",1,0)+IF(S64="За",1,0)+IF(T64="За",1,0)+IF(U64="За",1,0)+IF(V64="За",1,0)+IF(W64="За",1,0)+IF(X64="За",1,0)+IF(Y64="За",1,0)+IF(Z64="За",1,0)+IF(AA64="За",1,0)+IF(AB64="За",1,0)+IF(B64="За",1,0)</f>
        <v>19</v>
      </c>
      <c r="AG64" s="1">
        <f>IF(D64="Проти",1,0)+IF(E64="Проти",1,0)+IF(F64="Проти",1,0)+IF(G64="Проти",1,0)+IF(H64="Проти",1,0)+IF(I64="Проти",1,0)+IF(J64="Проти",1,0)+IF(K64="Проти",1,0)+IF(L64="Проти",1,0)+IF(M64="Проти",1,0)+IF(N64="Проти",1,0)+IF(O64="Проти",1,0)+IF(P64="Проти",1,0)+IF(Q64="Проти",1,0)+IF(R64="Проти",1,0)+IF(S64="Проти",1,0)+IF(T64="Проти",1,0)+IF(U64="Проти",1,0)+IF(V64="Проти",1,0)+IF(W64="Проти",1,0)+IF(X64="Проти",1,0)+IF(Y64="Проти",1,0)+IF(Z64="Проти",1,0)+IF(AA64="Проти",1,0)+IF(AB64="Проти",1,0)+IF(B64="Проти",1,0)+IF(C64="Проти",1,0)</f>
        <v>0</v>
      </c>
      <c r="AH64" s="1">
        <f>IF(E64="Утр.",1,0)+IF(F64="Утр.",1,0)+IF(G64="Утр.",1,0)+IF(H64="Утр.",1,0)+IF(I64="Утр.",1,0)+IF(J64="Утр.",1,0)+IF(K64="Утр.",1,0)+IF(L64="Утр.",1,0)+IF(M64="Утр.",1,0)+IF(N64="Утр.",1,0)+IF(O64="Утр.",1,0)+IF(P64="Утр.",1,0)+IF(Q64="Утр.",1,0)+IF(R64="Утр.",1,0)+IF(S64="Утр.",1,0)+IF(T64="Утр.",1,0)+IF(U64="Утр.",1,0)+IF(V64="Утр.",1,0)+IF(W64="Утр.",1,0)+IF(X64="Утр.",1,0)+IF(Y64="Утр.",1,0)+IF(Z64="Утр.",1,0)+IF(AA64="Утр.",1,0)+IF(AB64="Утр.",1,0)+IF(B64="Утр.",1,0)+IF(C64="Утр.",1,0)+IF(D64="Утр.",1,0)</f>
        <v>0</v>
      </c>
      <c r="AI64" s="2">
        <f t="shared" si="0"/>
        <v>22</v>
      </c>
    </row>
    <row r="65" spans="1:35" s="21" customFormat="1">
      <c r="A65" s="19">
        <v>59</v>
      </c>
      <c r="B65" s="1" t="s">
        <v>34</v>
      </c>
      <c r="C65" s="1" t="s">
        <v>33</v>
      </c>
      <c r="D65" s="1" t="s">
        <v>34</v>
      </c>
      <c r="E65" s="1" t="s">
        <v>31</v>
      </c>
      <c r="F65" s="1" t="s">
        <v>34</v>
      </c>
      <c r="G65" s="1" t="s">
        <v>31</v>
      </c>
      <c r="H65" s="1" t="s">
        <v>30</v>
      </c>
      <c r="I65" s="1" t="s">
        <v>31</v>
      </c>
      <c r="J65" s="1" t="s">
        <v>31</v>
      </c>
      <c r="K65" s="1" t="s">
        <v>30</v>
      </c>
      <c r="L65" s="1" t="s">
        <v>31</v>
      </c>
      <c r="M65" s="1" t="s">
        <v>32</v>
      </c>
      <c r="N65" s="1" t="s">
        <v>31</v>
      </c>
      <c r="O65" s="1" t="s">
        <v>32</v>
      </c>
      <c r="P65" s="1" t="s">
        <v>31</v>
      </c>
      <c r="Q65" s="1" t="s">
        <v>30</v>
      </c>
      <c r="R65" s="1" t="s">
        <v>33</v>
      </c>
      <c r="S65" s="1" t="s">
        <v>33</v>
      </c>
      <c r="T65" s="1" t="s">
        <v>33</v>
      </c>
      <c r="U65" s="1" t="s">
        <v>30</v>
      </c>
      <c r="V65" s="1" t="s">
        <v>31</v>
      </c>
      <c r="W65" s="1" t="s">
        <v>31</v>
      </c>
      <c r="X65" s="1" t="s">
        <v>31</v>
      </c>
      <c r="Y65" s="1" t="s">
        <v>31</v>
      </c>
      <c r="Z65" s="1" t="s">
        <v>34</v>
      </c>
      <c r="AA65" s="1" t="s">
        <v>30</v>
      </c>
      <c r="AB65" s="1" t="s">
        <v>31</v>
      </c>
      <c r="AC65" s="20"/>
      <c r="AD65" s="1">
        <f t="shared" si="5"/>
        <v>5</v>
      </c>
      <c r="AE65" s="1">
        <f t="shared" si="1"/>
        <v>4</v>
      </c>
      <c r="AF65" s="1">
        <f t="shared" si="2"/>
        <v>12</v>
      </c>
      <c r="AG65" s="1">
        <f t="shared" si="3"/>
        <v>2</v>
      </c>
      <c r="AH65" s="1">
        <f t="shared" si="4"/>
        <v>4</v>
      </c>
      <c r="AI65" s="2">
        <f t="shared" si="0"/>
        <v>22</v>
      </c>
    </row>
    <row r="66" spans="1:35" s="21" customFormat="1">
      <c r="A66" s="19">
        <v>60</v>
      </c>
      <c r="B66" s="1" t="s">
        <v>34</v>
      </c>
      <c r="C66" s="1" t="s">
        <v>31</v>
      </c>
      <c r="D66" s="1" t="s">
        <v>34</v>
      </c>
      <c r="E66" s="1" t="s">
        <v>31</v>
      </c>
      <c r="F66" s="1" t="s">
        <v>34</v>
      </c>
      <c r="G66" s="1" t="s">
        <v>31</v>
      </c>
      <c r="H66" s="1" t="s">
        <v>30</v>
      </c>
      <c r="I66" s="1" t="s">
        <v>31</v>
      </c>
      <c r="J66" s="1" t="s">
        <v>33</v>
      </c>
      <c r="K66" s="1" t="s">
        <v>30</v>
      </c>
      <c r="L66" s="1" t="s">
        <v>33</v>
      </c>
      <c r="M66" s="1" t="s">
        <v>33</v>
      </c>
      <c r="N66" s="1" t="s">
        <v>33</v>
      </c>
      <c r="O66" s="1" t="s">
        <v>33</v>
      </c>
      <c r="P66" s="1" t="s">
        <v>31</v>
      </c>
      <c r="Q66" s="1" t="s">
        <v>30</v>
      </c>
      <c r="R66" s="1" t="s">
        <v>31</v>
      </c>
      <c r="S66" s="1" t="s">
        <v>33</v>
      </c>
      <c r="T66" s="1" t="s">
        <v>33</v>
      </c>
      <c r="U66" s="1" t="s">
        <v>30</v>
      </c>
      <c r="V66" s="1" t="s">
        <v>31</v>
      </c>
      <c r="W66" s="1" t="s">
        <v>31</v>
      </c>
      <c r="X66" s="1" t="s">
        <v>31</v>
      </c>
      <c r="Y66" s="1" t="s">
        <v>31</v>
      </c>
      <c r="Z66" s="1" t="s">
        <v>34</v>
      </c>
      <c r="AA66" s="1" t="s">
        <v>30</v>
      </c>
      <c r="AB66" s="1" t="s">
        <v>31</v>
      </c>
      <c r="AC66" s="20"/>
      <c r="AD66" s="1">
        <f t="shared" si="5"/>
        <v>5</v>
      </c>
      <c r="AE66" s="1">
        <f t="shared" si="1"/>
        <v>4</v>
      </c>
      <c r="AF66" s="1">
        <f t="shared" si="2"/>
        <v>11</v>
      </c>
      <c r="AG66" s="1">
        <f t="shared" si="3"/>
        <v>0</v>
      </c>
      <c r="AH66" s="1">
        <f t="shared" si="4"/>
        <v>7</v>
      </c>
      <c r="AI66" s="2">
        <f t="shared" si="0"/>
        <v>22</v>
      </c>
    </row>
    <row r="67" spans="1:35" ht="15.75" customHeight="1">
      <c r="B67" s="8" t="s">
        <v>39</v>
      </c>
      <c r="AC67" s="22"/>
    </row>
    <row r="68" spans="1:35" ht="25.5" customHeight="1">
      <c r="B68" s="3" t="s">
        <v>36</v>
      </c>
      <c r="H68" s="23"/>
      <c r="I68" s="23"/>
      <c r="J68" s="23"/>
      <c r="K68" s="23"/>
      <c r="L68" s="23"/>
      <c r="M68" s="23"/>
      <c r="N68" s="23" t="s">
        <v>4</v>
      </c>
      <c r="AC68" s="22"/>
    </row>
    <row r="69" spans="1:35" ht="24" customHeight="1">
      <c r="B69" s="3" t="s">
        <v>37</v>
      </c>
      <c r="H69" s="24"/>
      <c r="I69" s="24"/>
      <c r="J69" s="24"/>
      <c r="K69" s="24"/>
      <c r="L69" s="24"/>
      <c r="M69" s="24"/>
      <c r="N69" s="24" t="s">
        <v>55</v>
      </c>
      <c r="AC69" s="22"/>
    </row>
    <row r="70" spans="1:35" ht="9" customHeight="1"/>
  </sheetData>
  <mergeCells count="5">
    <mergeCell ref="A8:A9"/>
    <mergeCell ref="A7:AI7"/>
    <mergeCell ref="A4:AI4"/>
    <mergeCell ref="A5:AI5"/>
    <mergeCell ref="A6:AI6"/>
  </mergeCells>
  <phoneticPr fontId="0" type="noConversion"/>
  <dataValidations count="1">
    <dataValidation type="list" allowBlank="1" showInputMessage="1" showErrorMessage="1" sqref="B10:AB66">
      <formula1>"За,Проти,Відс.,Н/Г,Утр."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Шаблон на сесію</vt:lpstr>
      <vt:lpstr>Поіменне голосування_підрахунок</vt:lpstr>
      <vt:lpstr>'Поіменне голосування_підрахунок'!Область_печати</vt:lpstr>
      <vt:lpstr>'Шаблон на сесію'!Область_печати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Админ</cp:lastModifiedBy>
  <cp:lastPrinted>2021-06-07T11:59:47Z</cp:lastPrinted>
  <dcterms:created xsi:type="dcterms:W3CDTF">2021-04-07T05:23:44Z</dcterms:created>
  <dcterms:modified xsi:type="dcterms:W3CDTF">2021-06-07T12:12:54Z</dcterms:modified>
</cp:coreProperties>
</file>